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.at\Desktop\"/>
    </mc:Choice>
  </mc:AlternateContent>
  <xr:revisionPtr revIDLastSave="0" documentId="13_ncr:1_{86F28DAB-90BF-4DAA-9E62-A2D645F6B9B9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Lieferangaben" sheetId="4" r:id="rId1"/>
    <sheet name="Bestellung" sheetId="1" r:id="rId2"/>
    <sheet name="Bestellung Jet" sheetId="5" r:id="rId3"/>
  </sheets>
  <definedNames>
    <definedName name="_ftn1" localSheetId="1">Bestellung!#REF!</definedName>
    <definedName name="_ftn1" localSheetId="2">'Bestellung Jet'!#REF!</definedName>
    <definedName name="_ftn2" localSheetId="1">Bestellung!#REF!</definedName>
    <definedName name="_ftn2" localSheetId="2">'Bestellung Jet'!#REF!</definedName>
    <definedName name="_ftn3" localSheetId="1">Bestellung!#REF!</definedName>
    <definedName name="_ftn3" localSheetId="2">'Bestellung Jet'!#REF!</definedName>
    <definedName name="_ftn4" localSheetId="1">Bestellung!#REF!</definedName>
    <definedName name="_ftn4" localSheetId="2">'Bestellung Jet'!#REF!</definedName>
    <definedName name="_ftnref1" localSheetId="1">Bestellung!#REF!</definedName>
    <definedName name="_ftnref1" localSheetId="2">'Bestellung Jet'!#REF!</definedName>
    <definedName name="_ftnref2" localSheetId="1">Bestellung!#REF!</definedName>
    <definedName name="_ftnref2" localSheetId="2">'Bestellung Jet'!#REF!</definedName>
    <definedName name="_ftnref3" localSheetId="1">Bestellung!#REF!</definedName>
    <definedName name="_ftnref3" localSheetId="2">'Bestellung Jet'!#REF!</definedName>
    <definedName name="_ftnref4" localSheetId="1">Bestellung!#REF!</definedName>
    <definedName name="_ftnref4" localSheetId="2">'Bestellung Jet'!#REF!</definedName>
    <definedName name="Bitte_Länge_auswählen" localSheetId="2">'Bestellung Jet'!#REF!</definedName>
    <definedName name="Bitte_Länge_auswählen">Bestellung!#REF!</definedName>
    <definedName name="_xlnm.Print_Area" localSheetId="1">Bestellung!$A:$F</definedName>
    <definedName name="_xlnm.Print_Area" localSheetId="2">'Bestellung Jet'!$A$1:$G$51</definedName>
    <definedName name="_xlnm.Print_Area" localSheetId="0">Lieferangaben!$A$1:$I$55</definedName>
    <definedName name="OLE_LINK1" localSheetId="1">Bestellung!#REF!</definedName>
    <definedName name="OLE_LINK1" localSheetId="2">'Bestellung Jet'!#REF!</definedName>
  </definedNames>
  <calcPr calcId="191029"/>
</workbook>
</file>

<file path=xl/calcChain.xml><?xml version="1.0" encoding="utf-8"?>
<calcChain xmlns="http://schemas.openxmlformats.org/spreadsheetml/2006/main">
  <c r="G244" i="1" l="1"/>
  <c r="G212" i="1"/>
  <c r="G208" i="1"/>
  <c r="G196" i="1"/>
  <c r="G126" i="1"/>
  <c r="G113" i="1"/>
  <c r="G134" i="1"/>
  <c r="G68" i="1" l="1"/>
  <c r="G62" i="1"/>
  <c r="G48" i="1"/>
  <c r="E30" i="5" l="1"/>
  <c r="H49" i="5" l="1"/>
  <c r="H48" i="5"/>
  <c r="H50" i="5"/>
  <c r="H47" i="5"/>
  <c r="H46" i="5"/>
  <c r="H43" i="5"/>
  <c r="H44" i="5"/>
  <c r="H42" i="5"/>
  <c r="H41" i="5"/>
  <c r="H39" i="5"/>
  <c r="H37" i="5"/>
  <c r="H36" i="5"/>
  <c r="H27" i="5"/>
  <c r="H30" i="5"/>
  <c r="H25" i="5"/>
  <c r="H26" i="5"/>
  <c r="H28" i="5"/>
  <c r="H29" i="5"/>
  <c r="H24" i="5"/>
  <c r="H19" i="5"/>
  <c r="H18" i="5"/>
  <c r="H17" i="5"/>
  <c r="H16" i="5"/>
  <c r="H10" i="5"/>
  <c r="H11" i="5"/>
  <c r="H12" i="5"/>
  <c r="H9" i="5"/>
  <c r="H13" i="5"/>
  <c r="H14" i="5"/>
  <c r="H8" i="5"/>
  <c r="H6" i="5"/>
  <c r="H5" i="5"/>
  <c r="H4" i="5"/>
  <c r="H3" i="5"/>
  <c r="D55" i="5" l="1"/>
  <c r="G292" i="1"/>
  <c r="G319" i="1"/>
  <c r="G64" i="1" l="1"/>
  <c r="G28" i="1" l="1"/>
  <c r="G318" i="1"/>
  <c r="G317" i="1"/>
  <c r="G316" i="1"/>
  <c r="G314" i="1"/>
  <c r="G313" i="1"/>
  <c r="G312" i="1"/>
  <c r="G311" i="1"/>
  <c r="G309" i="1"/>
  <c r="G307" i="1"/>
  <c r="G306" i="1"/>
  <c r="G305" i="1"/>
  <c r="G304" i="1"/>
  <c r="G303" i="1"/>
  <c r="G302" i="1"/>
  <c r="G297" i="1"/>
  <c r="G298" i="1"/>
  <c r="G299" i="1"/>
  <c r="G300" i="1"/>
  <c r="G295" i="1"/>
  <c r="G296" i="1"/>
  <c r="G287" i="1"/>
  <c r="G286" i="1"/>
  <c r="G281" i="1"/>
  <c r="G280" i="1"/>
  <c r="G275" i="1"/>
  <c r="G274" i="1"/>
  <c r="G269" i="1"/>
  <c r="G268" i="1"/>
  <c r="G263" i="1"/>
  <c r="G262" i="1"/>
  <c r="G256" i="1"/>
  <c r="G255" i="1"/>
  <c r="G290" i="1"/>
  <c r="G289" i="1"/>
  <c r="G284" i="1"/>
  <c r="G283" i="1"/>
  <c r="G278" i="1"/>
  <c r="G277" i="1"/>
  <c r="G272" i="1"/>
  <c r="G271" i="1"/>
  <c r="G266" i="1"/>
  <c r="G265" i="1"/>
  <c r="G260" i="1"/>
  <c r="G259" i="1"/>
  <c r="G258" i="1"/>
  <c r="G253" i="1"/>
  <c r="G252" i="1"/>
  <c r="G243" i="1"/>
  <c r="G238" i="1"/>
  <c r="G241" i="1"/>
  <c r="G240" i="1"/>
  <c r="G236" i="1"/>
  <c r="G235" i="1"/>
  <c r="G231" i="1"/>
  <c r="G232" i="1"/>
  <c r="G233" i="1"/>
  <c r="G227" i="1"/>
  <c r="G225" i="1"/>
  <c r="G230" i="1"/>
  <c r="G229" i="1"/>
  <c r="G217" i="1"/>
  <c r="G218" i="1"/>
  <c r="G216" i="1"/>
  <c r="G215" i="1"/>
  <c r="G214" i="1"/>
  <c r="G213" i="1"/>
  <c r="G211" i="1"/>
  <c r="G210" i="1"/>
  <c r="G200" i="1"/>
  <c r="G198" i="1"/>
  <c r="G206" i="1"/>
  <c r="G205" i="1"/>
  <c r="G204" i="1"/>
  <c r="G203" i="1"/>
  <c r="G202" i="1"/>
  <c r="G201" i="1"/>
  <c r="G190" i="1"/>
  <c r="G191" i="1"/>
  <c r="G192" i="1"/>
  <c r="G193" i="1"/>
  <c r="G194" i="1"/>
  <c r="G189" i="1"/>
  <c r="G188" i="1"/>
  <c r="G180" i="1"/>
  <c r="G181" i="1"/>
  <c r="G182" i="1"/>
  <c r="G183" i="1"/>
  <c r="G184" i="1"/>
  <c r="G185" i="1"/>
  <c r="G178" i="1"/>
  <c r="G173" i="1"/>
  <c r="G172" i="1"/>
  <c r="G167" i="1"/>
  <c r="G166" i="1"/>
  <c r="G161" i="1"/>
  <c r="G160" i="1"/>
  <c r="G154" i="1"/>
  <c r="G153" i="1"/>
  <c r="G147" i="1"/>
  <c r="G146" i="1"/>
  <c r="G179" i="1"/>
  <c r="G175" i="1"/>
  <c r="G170" i="1"/>
  <c r="G169" i="1"/>
  <c r="G164" i="1"/>
  <c r="G163" i="1"/>
  <c r="G158" i="1"/>
  <c r="G157" i="1"/>
  <c r="G156" i="1"/>
  <c r="G151" i="1"/>
  <c r="G150" i="1"/>
  <c r="G149" i="1"/>
  <c r="G144" i="1"/>
  <c r="G143" i="1"/>
  <c r="G142" i="1"/>
  <c r="G130" i="1"/>
  <c r="G131" i="1"/>
  <c r="G132" i="1"/>
  <c r="G133" i="1"/>
  <c r="G135" i="1"/>
  <c r="G129" i="1"/>
  <c r="G128" i="1"/>
  <c r="G119" i="1"/>
  <c r="G120" i="1"/>
  <c r="G121" i="1"/>
  <c r="G122" i="1"/>
  <c r="G123" i="1"/>
  <c r="G124" i="1"/>
  <c r="G118" i="1"/>
  <c r="G115" i="1"/>
  <c r="G117" i="1"/>
  <c r="G107" i="1"/>
  <c r="G108" i="1"/>
  <c r="G109" i="1"/>
  <c r="G110" i="1"/>
  <c r="G111" i="1"/>
  <c r="G106" i="1"/>
  <c r="G103" i="1"/>
  <c r="G105" i="1"/>
  <c r="G101" i="1"/>
  <c r="G96" i="1"/>
  <c r="G97" i="1"/>
  <c r="G98" i="1"/>
  <c r="G99" i="1"/>
  <c r="G100" i="1"/>
  <c r="G95" i="1"/>
  <c r="G94" i="1"/>
  <c r="G86" i="1"/>
  <c r="G85" i="1"/>
  <c r="G84" i="1"/>
  <c r="G91" i="1"/>
  <c r="G89" i="1"/>
  <c r="G88" i="1"/>
  <c r="G82" i="1"/>
  <c r="G81" i="1"/>
  <c r="G78" i="1"/>
  <c r="G79" i="1"/>
  <c r="G77" i="1"/>
  <c r="G66" i="1"/>
  <c r="G67" i="1"/>
  <c r="G69" i="1"/>
  <c r="G65" i="1"/>
  <c r="G60" i="1"/>
  <c r="G58" i="1"/>
  <c r="G59" i="1"/>
  <c r="G56" i="1"/>
  <c r="G57" i="1"/>
  <c r="G54" i="1"/>
  <c r="G55" i="1"/>
  <c r="G53" i="1"/>
  <c r="G52" i="1"/>
  <c r="G50" i="1"/>
  <c r="G46" i="1"/>
  <c r="G45" i="1"/>
  <c r="G44" i="1"/>
  <c r="G42" i="1"/>
  <c r="G39" i="1"/>
  <c r="G36" i="1"/>
  <c r="G34" i="1"/>
  <c r="G32" i="1"/>
  <c r="G30" i="1"/>
  <c r="G43" i="1"/>
  <c r="G40" i="1"/>
  <c r="G37" i="1"/>
  <c r="G35" i="1"/>
  <c r="G33" i="1"/>
  <c r="G31" i="1"/>
  <c r="G29" i="1"/>
  <c r="G25" i="1"/>
  <c r="G23" i="1"/>
  <c r="G22" i="1"/>
  <c r="G19" i="1"/>
  <c r="G20" i="1"/>
  <c r="G18" i="1"/>
  <c r="G15" i="1"/>
  <c r="G16" i="1"/>
  <c r="G14" i="1"/>
  <c r="G12" i="1"/>
  <c r="G11" i="1"/>
  <c r="G4" i="1"/>
  <c r="G5" i="1"/>
  <c r="G7" i="1"/>
  <c r="G8" i="1"/>
  <c r="G9" i="1"/>
  <c r="G186" i="1"/>
  <c r="G3" i="1"/>
  <c r="D248" i="1" l="1"/>
  <c r="D221" i="1"/>
  <c r="D73" i="1"/>
  <c r="D137" i="1"/>
  <c r="D323" i="1"/>
  <c r="C325" i="1" l="1"/>
  <c r="B48" i="4"/>
</calcChain>
</file>

<file path=xl/sharedStrings.xml><?xml version="1.0" encoding="utf-8"?>
<sst xmlns="http://schemas.openxmlformats.org/spreadsheetml/2006/main" count="1181" uniqueCount="542">
  <si>
    <t>R 32</t>
  </si>
  <si>
    <t>Bezeichnung</t>
  </si>
  <si>
    <t>Einheit</t>
  </si>
  <si>
    <t>Stück</t>
  </si>
  <si>
    <t>10-50032</t>
  </si>
  <si>
    <t>10-6003215008</t>
  </si>
  <si>
    <t>10-6003215008-1</t>
  </si>
  <si>
    <t>10-6003220008</t>
  </si>
  <si>
    <t>10-6003220008-1</t>
  </si>
  <si>
    <t>10-6003220010</t>
  </si>
  <si>
    <t>10-6003220010-1</t>
  </si>
  <si>
    <t>10-6003220020</t>
  </si>
  <si>
    <t>10-6003220020-1</t>
  </si>
  <si>
    <t>R 38</t>
  </si>
  <si>
    <t>10-2003890051</t>
  </si>
  <si>
    <t>10-50038</t>
  </si>
  <si>
    <t>10-6003820010</t>
  </si>
  <si>
    <t>10-6003820010-1</t>
  </si>
  <si>
    <t>10-6003820012</t>
  </si>
  <si>
    <t>10-6003820012-1</t>
  </si>
  <si>
    <t>10-6003820020</t>
  </si>
  <si>
    <t>10-6003820020-1</t>
  </si>
  <si>
    <t>R 51</t>
  </si>
  <si>
    <t>10-6005120020</t>
  </si>
  <si>
    <t>10-6005120020-1</t>
  </si>
  <si>
    <t>T 76</t>
  </si>
  <si>
    <t>10-6007625030</t>
  </si>
  <si>
    <t>10-6007630030</t>
  </si>
  <si>
    <t>10-2003205111-4</t>
  </si>
  <si>
    <t>10-2003205150-4</t>
  </si>
  <si>
    <t>10-2003207630-4</t>
  </si>
  <si>
    <t>10-2003807630-4</t>
  </si>
  <si>
    <t>* Produkte nur auf Anfrage</t>
  </si>
  <si>
    <t>10-6005130020</t>
  </si>
  <si>
    <t>10-6005130030</t>
  </si>
  <si>
    <t>10-300761000</t>
  </si>
  <si>
    <t>10-300761000-1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</si>
  <si>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R 51 200 x 200 x 20 mm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</si>
  <si>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R 51 200 x 200 x 20 mm verz.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</si>
  <si>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R 51 300 x 300 x 20 mm 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</si>
  <si>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R 51 300 x 300 x 30 mm*</t>
    </r>
  </si>
  <si>
    <t>Standardlängen 2, 3 und 4m. Andere Längen auf Anfrage und zusätzlichem Schnittzuschlag</t>
  </si>
  <si>
    <t>Anzahl</t>
  </si>
  <si>
    <t>à 2 m</t>
  </si>
  <si>
    <t>à 3 m</t>
  </si>
  <si>
    <t>à 4 m</t>
  </si>
  <si>
    <t>Bestell-Liste</t>
  </si>
  <si>
    <t>10-100322240</t>
  </si>
  <si>
    <t>10-100322230</t>
  </si>
  <si>
    <t>10-100322220</t>
  </si>
  <si>
    <t>10-100322040</t>
  </si>
  <si>
    <t>10-100322030</t>
  </si>
  <si>
    <t>10-100322020</t>
  </si>
  <si>
    <t>10-100322020-2</t>
  </si>
  <si>
    <t>10-100322030-2</t>
  </si>
  <si>
    <t>10-100321520</t>
  </si>
  <si>
    <t>10-100321530</t>
  </si>
  <si>
    <t>10-100321540</t>
  </si>
  <si>
    <t>10-100321520-2</t>
  </si>
  <si>
    <t>10-100321530-2</t>
  </si>
  <si>
    <t>10-100381720</t>
  </si>
  <si>
    <t>10-100381730</t>
  </si>
  <si>
    <t>10-100381740</t>
  </si>
  <si>
    <t>10-100381720-2</t>
  </si>
  <si>
    <t>10-100381730-2</t>
  </si>
  <si>
    <t>Total
kg</t>
  </si>
  <si>
    <t>Gewicht
kg</t>
  </si>
  <si>
    <t>10-50051</t>
  </si>
  <si>
    <t>Firma:</t>
  </si>
  <si>
    <t>Bestellt durch:</t>
  </si>
  <si>
    <t>Transport durch:</t>
  </si>
  <si>
    <t>Lieferadresse:</t>
  </si>
  <si>
    <t>Kontakt Baustelle:</t>
  </si>
  <si>
    <t>Kommission</t>
  </si>
  <si>
    <t>Total kg R32</t>
  </si>
  <si>
    <t>Total kg R38</t>
  </si>
  <si>
    <t>Total kg R51</t>
  </si>
  <si>
    <t>Total kg T76</t>
  </si>
  <si>
    <t>Gesamtgewicht:</t>
  </si>
  <si>
    <t>Total Gewicht kg:</t>
  </si>
  <si>
    <t>Liefertermin:</t>
  </si>
  <si>
    <t>Fahrzeug:</t>
  </si>
  <si>
    <r>
      <t xml:space="preserve">       </t>
    </r>
    <r>
      <rPr>
        <b/>
        <sz val="10"/>
        <color theme="1"/>
        <rFont val="Arial"/>
        <family val="2"/>
      </rPr>
      <t xml:space="preserve">    Schlepper           Solofahrzeug           Kranfahrzeug</t>
    </r>
  </si>
  <si>
    <r>
      <t>KSB</t>
    </r>
    <r>
      <rPr>
        <i/>
        <vertAlign val="superscript"/>
        <sz val="16"/>
        <color theme="0" tint="-0.499984740745262"/>
        <rFont val="Arial Black"/>
        <family val="2"/>
      </rPr>
      <t>®</t>
    </r>
    <r>
      <rPr>
        <i/>
        <sz val="16"/>
        <color theme="0" tint="-0.499984740745262"/>
        <rFont val="Arial Black"/>
        <family val="2"/>
      </rPr>
      <t>Ankertechnik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</si>
  <si>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32/51 mm Hartmetall (6-Stift)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</si>
  <si>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3 Flügelbohrkrone R 32/76 Hartmetall</t>
    </r>
  </si>
  <si>
    <t>à 4 m*</t>
  </si>
  <si>
    <t>à 2 m*</t>
  </si>
  <si>
    <t>10-100381520</t>
  </si>
  <si>
    <t>10-100381530</t>
  </si>
  <si>
    <t>10-100381540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</si>
  <si>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Ankerreduktion R 38 IG / R 51 AG</t>
    </r>
  </si>
  <si>
    <t>10-100513520</t>
  </si>
  <si>
    <t>10-100513530</t>
  </si>
  <si>
    <t>10-100513540</t>
  </si>
  <si>
    <t>10-100513520-2</t>
  </si>
  <si>
    <t>10-100513530-2</t>
  </si>
  <si>
    <t>10-100512820</t>
  </si>
  <si>
    <t>10-100512830</t>
  </si>
  <si>
    <t>10-100512840</t>
  </si>
  <si>
    <t>10-100512820-2</t>
  </si>
  <si>
    <t>10-100512830-2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</si>
  <si>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51/7T (gelb), Bruchl. 1000 kN / Streck. 800 kN</t>
    </r>
  </si>
  <si>
    <t>10-1005107T20</t>
  </si>
  <si>
    <t>10-1005107T30</t>
  </si>
  <si>
    <t>10-1005107T20-2</t>
  </si>
  <si>
    <t>10-1005107T30-2</t>
  </si>
  <si>
    <t>10-1005109T20</t>
  </si>
  <si>
    <t>10-1005109T30</t>
  </si>
  <si>
    <t>10-1005109T30-2</t>
  </si>
  <si>
    <t>10-1005109T20-2</t>
  </si>
  <si>
    <t>10-100765920</t>
  </si>
  <si>
    <t>10-100765930</t>
  </si>
  <si>
    <t>10-100765520</t>
  </si>
  <si>
    <t>10-100765530</t>
  </si>
  <si>
    <t>10-100765540</t>
  </si>
  <si>
    <t>10-100765120</t>
  </si>
  <si>
    <t>10-100765130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</si>
  <si>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76/6T (gelb), Bruchl. 1400 kN / Streck. 1100 kN</t>
    </r>
  </si>
  <si>
    <t>10-1007606T20</t>
  </si>
  <si>
    <t>10-1007606T30</t>
  </si>
  <si>
    <t>10-1007606T20-2</t>
  </si>
  <si>
    <t>10-1007606T30-2</t>
  </si>
  <si>
    <t>10-1007608T20</t>
  </si>
  <si>
    <r>
      <rPr>
        <b/>
        <i/>
        <sz val="10"/>
        <color theme="1"/>
        <rFont val="Arial"/>
        <family val="2"/>
      </rPr>
      <t>KSB</t>
    </r>
    <r>
      <rPr>
        <b/>
        <sz val="10"/>
        <color theme="1"/>
        <rFont val="Calibri"/>
        <family val="2"/>
      </rPr>
      <t>®</t>
    </r>
    <r>
      <rPr>
        <sz val="10"/>
        <color theme="1"/>
        <rFont val="Arial"/>
        <family val="2"/>
      </rPr>
      <t xml:space="preserve"> Anker T 76/8T (rot), Bruchl. 1800 kN / Streck. 1400 kN</t>
    </r>
  </si>
  <si>
    <t>10-1007608T30</t>
  </si>
  <si>
    <t>10-1007608T20-2</t>
  </si>
  <si>
    <t>10-1007608T30-2</t>
  </si>
  <si>
    <r>
      <rPr>
        <b/>
        <i/>
        <sz val="10"/>
        <color theme="1"/>
        <rFont val="Arial"/>
        <family val="2"/>
      </rPr>
      <t>KSB</t>
    </r>
    <r>
      <rPr>
        <b/>
        <sz val="10"/>
        <color theme="1"/>
        <rFont val="Calibri"/>
        <family val="2"/>
      </rPr>
      <t>®</t>
    </r>
    <r>
      <rPr>
        <sz val="10"/>
        <color theme="1"/>
        <rFont val="Arial"/>
        <family val="2"/>
      </rPr>
      <t xml:space="preserve"> Anker T 76/10T (orange), Bruchl. 2200 kN / Streck. 1700 kN</t>
    </r>
  </si>
  <si>
    <t>10-1007610T20</t>
  </si>
  <si>
    <t>10-1007610T30</t>
  </si>
  <si>
    <t>10-1007610T20-2</t>
  </si>
  <si>
    <t>10-1007610T30-2</t>
  </si>
  <si>
    <t>à 3 m*</t>
  </si>
  <si>
    <t>10-600512502591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</si>
  <si>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Pfahlkopf R 51 250 x 250 x 25 mm, inkl. Rohr aufgeschw.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</si>
  <si>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T 76 250 x 250 x 30 mm </t>
    </r>
  </si>
  <si>
    <t>10-600762502591</t>
  </si>
  <si>
    <t>10-700761500</t>
  </si>
  <si>
    <t>10-100512520</t>
  </si>
  <si>
    <t>10-100512530</t>
  </si>
  <si>
    <t>10-100512540</t>
  </si>
  <si>
    <t>10-100512520-2</t>
  </si>
  <si>
    <t>10-100512530-2</t>
  </si>
  <si>
    <t>10-100765920-2</t>
  </si>
  <si>
    <t>10-100765930-2</t>
  </si>
  <si>
    <t>10-100765120-2</t>
  </si>
  <si>
    <t>10-100765130-2</t>
  </si>
  <si>
    <t>10-100765520-2</t>
  </si>
  <si>
    <t>10-100765530-2</t>
  </si>
  <si>
    <t>10-100321720</t>
  </si>
  <si>
    <t>10-100321730</t>
  </si>
  <si>
    <t>10-100321740</t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</si>
  <si>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32/17 (grau), Bruchl. 360 kN / Streck. 300 kN  </t>
    </r>
  </si>
  <si>
    <t>10-30032350</t>
  </si>
  <si>
    <t>10-30032450</t>
  </si>
  <si>
    <t>10-30032450-1</t>
  </si>
  <si>
    <t>10-70032300</t>
  </si>
  <si>
    <t>10-70032450</t>
  </si>
  <si>
    <t>10-70032450-1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</si>
  <si>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32, 350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</si>
  <si>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32, 450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</si>
  <si>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32, 450 kN verz.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</si>
  <si>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38/17 (blau), Bruchl. 500 kN / Streck. 400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</si>
  <si>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38/15 (grau), Bruchl. 580 kN / Streck. 450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</si>
  <si>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32/22 (grün), Bruchl. 250 kN / Streck. 200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</si>
  <si>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32/15 (weiss), Bruchl. 400 kN / Streck. 340 kN 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</si>
  <si>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51/25 (weiss), Bruchl. 1000 kN / Streck. 800kN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</si>
  <si>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51/28 (blau), Bruchl. 800 kN / Streck. 630kN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</si>
  <si>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51/35 (grün), Bruchl. 660 kN / Streck. 540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</si>
  <si>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51/9T (rot), Bruchl. 1200 kN / Streck. 1000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</si>
  <si>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76/51 (weiss), Bruchl. 1600 kN / Streck. 1300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</si>
  <si>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76/55 (blau), Bruchl. 1300 kN / Streck. 1050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</si>
  <si>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76/59 (grün), Bruchl. 1100 kN / Streck. 850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</si>
  <si>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76/41 (grau), Bruchl. 2000 kN / Streck. 1600 kN</t>
    </r>
  </si>
  <si>
    <r>
      <rPr>
        <b/>
        <i/>
        <sz val="10"/>
        <color theme="1"/>
        <rFont val="Arial"/>
        <family val="2"/>
      </rPr>
      <t>KSB</t>
    </r>
    <r>
      <rPr>
        <b/>
        <sz val="10"/>
        <color theme="1"/>
        <rFont val="Calibri"/>
        <family val="2"/>
      </rPr>
      <t>®</t>
    </r>
    <r>
      <rPr>
        <sz val="10"/>
        <color theme="1"/>
        <rFont val="Arial"/>
        <family val="2"/>
      </rPr>
      <t xml:space="preserve"> Anker T 76/12T (grau), Bruchl. 2600 kN / Streck. 2100 kN</t>
    </r>
  </si>
  <si>
    <t>10-1007612T30</t>
  </si>
  <si>
    <r>
      <rPr>
        <b/>
        <i/>
        <sz val="10"/>
        <color rgb="FF000000"/>
        <rFont val="Arial"/>
        <family val="2"/>
      </rPr>
      <t>KSB</t>
    </r>
    <r>
      <rPr>
        <b/>
        <i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R 32/20 (blau), Bruchl. 295 kN / Streck. 240 kN</t>
    </r>
  </si>
  <si>
    <t>T 64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</si>
  <si>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64/42 (blau), Bruchl. 1200 kN / Streck. 1000 kN</t>
    </r>
  </si>
  <si>
    <t>10-100644230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</si>
  <si>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T 64/36 (weiss), Bruchl. 1400 kN / Streck. 1100 kN</t>
    </r>
  </si>
  <si>
    <t>10-100643630</t>
  </si>
  <si>
    <t>10-100381520-2</t>
  </si>
  <si>
    <t>10-100381530-2</t>
  </si>
  <si>
    <t>10-2006410010-4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</si>
  <si>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T64 / 100 mm Hartmetall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</si>
  <si>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T64 / 115 mm</t>
    </r>
  </si>
  <si>
    <t>10-2006411510</t>
  </si>
  <si>
    <t>10-2006411550-4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</si>
  <si>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T64 / 130 mm</t>
    </r>
  </si>
  <si>
    <t>10-2006413010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</si>
  <si>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T64 / 130 mm Hartmetall</t>
    </r>
  </si>
  <si>
    <t>10-2006413010-4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</si>
  <si>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Kreuzbohrkrone T64 / 115 mm Hartmetall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</si>
  <si>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T64, 1000 kN</t>
    </r>
  </si>
  <si>
    <t>10-300641000</t>
  </si>
  <si>
    <t>10-300641600</t>
  </si>
  <si>
    <t>10-30032450-2</t>
  </si>
  <si>
    <t>10-30038580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</si>
  <si>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38, 580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</si>
  <si>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38, 580 kN verz.</t>
    </r>
  </si>
  <si>
    <t>10-30038750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</si>
  <si>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38, 750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</si>
  <si>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R 38, 750 kN verz.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</si>
  <si>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12 mm (bombiert)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</si>
  <si>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12 mm, verz. (bombiert)</t>
    </r>
  </si>
  <si>
    <t>10-30038580-1</t>
  </si>
  <si>
    <t>10-30038750-1</t>
  </si>
  <si>
    <t>10-30038750-2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</si>
  <si>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R 51, 1000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</si>
  <si>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R 51, 1000 kN verz.</t>
    </r>
  </si>
  <si>
    <t>10-100511000-2</t>
  </si>
  <si>
    <t>10-300511000-1</t>
  </si>
  <si>
    <t>10-300511000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</si>
  <si>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R 51, 1200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</si>
  <si>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R 51, 1200 kN verz.</t>
    </r>
  </si>
  <si>
    <t>10-100511200-2</t>
  </si>
  <si>
    <t>10-300511200-1</t>
  </si>
  <si>
    <t>10-30038580-2</t>
  </si>
  <si>
    <t>10-6003820012-Inox</t>
  </si>
  <si>
    <t>10-6003820020-Inox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</si>
  <si>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R 51 250 x 250 x 25 mm</t>
    </r>
  </si>
  <si>
    <t>10-6005125025</t>
  </si>
  <si>
    <t>10-6006420020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</si>
  <si>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T64 200 x 200 x 20 mm*</t>
    </r>
  </si>
  <si>
    <t>10-6006425025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</si>
  <si>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T 76 Bruchlast 1000 kN verz.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</si>
  <si>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 </t>
    </r>
    <r>
      <rPr>
        <sz val="10"/>
        <color rgb="FF000000"/>
        <rFont val="Arial"/>
        <family val="2"/>
      </rPr>
      <t>Muffe T 76 Bruchlast 1000 kN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</si>
  <si>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Hüllrohr PE 60 x 52 mm, 2.8m (R 51)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</si>
  <si>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 Hüllrohr PE 45 x 40 mm, 2.8m (R 38)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</si>
  <si>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 Hüllrohr PE 100 x 90 mm, 2.8m (T 76)  </t>
    </r>
  </si>
  <si>
    <t>10-300511200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</si>
  <si>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T 76 250 x 250 x 25 mm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</si>
  <si>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Pfahlkopf T 76 250 x 250 x 25 mm, mit aufgeschw. Rohr</t>
    </r>
  </si>
  <si>
    <t>10-70038600</t>
  </si>
  <si>
    <t>10-70038500</t>
  </si>
  <si>
    <t>10-70038750</t>
  </si>
  <si>
    <t>10-70038750-1</t>
  </si>
  <si>
    <t>10-70038600-1</t>
  </si>
  <si>
    <t>10-70051800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</si>
  <si>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Mutter R 51, 800 kN Standard </t>
    </r>
  </si>
  <si>
    <t>10-7005180091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</si>
  <si>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51, 800 kN Kugelbund</t>
    </r>
  </si>
  <si>
    <t>10-700511000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</si>
  <si>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Kreuzborkrone R 32/51 mm Hartmetall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</si>
  <si>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3 Flügelbohrkrone R 38/76 mm Hartmetall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</si>
  <si>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500 kN Standard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</si>
  <si>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600 kN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</si>
  <si>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600 kN verz.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</si>
  <si>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750 kN verz.</t>
    </r>
  </si>
  <si>
    <r>
      <t>KSB</t>
    </r>
    <r>
      <rPr>
        <b/>
        <i/>
        <sz val="10"/>
        <color rgb="FF000000"/>
        <rFont val="Calibri"/>
        <family val="2"/>
        <scheme val="minor"/>
      </rPr>
      <t xml:space="preserve">® </t>
    </r>
    <r>
      <rPr>
        <sz val="10"/>
        <color rgb="FF000000"/>
        <rFont val="Arial"/>
        <family val="2"/>
      </rPr>
      <t>Mutter R 51, 1000 kN</t>
    </r>
  </si>
  <si>
    <t>10-700511000-1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</si>
  <si>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Mutter R 51, 1000 kN verz.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</si>
  <si>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Mutter R 51, 1200 kN</t>
    </r>
  </si>
  <si>
    <t>10-700511200</t>
  </si>
  <si>
    <t>10-700511200-1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</si>
  <si>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Mutter R 51, 1200 kN verz.</t>
    </r>
  </si>
  <si>
    <t>10-700641600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</si>
  <si>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Mutter T64, 1600 kN Standard</t>
    </r>
  </si>
  <si>
    <t>Total kg T64</t>
  </si>
  <si>
    <t>10-70076120091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</si>
  <si>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T 76, 1500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</si>
  <si>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T 76, 1200 kN Kugelbund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</si>
  <si>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750 kN </t>
    </r>
  </si>
  <si>
    <t>10-30051950-Inox</t>
  </si>
  <si>
    <t>10-1005130-Inox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</si>
  <si>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sz val="10"/>
        <color theme="9" tint="-0.249977111117893"/>
        <rFont val="Calibri"/>
        <family val="2"/>
      </rPr>
      <t>®</t>
    </r>
    <r>
      <rPr>
        <sz val="10"/>
        <color theme="9" tint="-0.249977111117893"/>
        <rFont val="Calibri"/>
        <family val="2"/>
      </rPr>
      <t xml:space="preserve"> </t>
    </r>
    <r>
      <rPr>
        <sz val="10"/>
        <color theme="9" tint="-0.249977111117893"/>
        <rFont val="Arial"/>
        <family val="2"/>
      </rPr>
      <t>Anker R 51 Inox, Bruchl. 950 kN / Streck. 760 kN</t>
    </r>
  </si>
  <si>
    <t>10-6005120020-Inox</t>
  </si>
  <si>
    <t>10-70051900-Inox</t>
  </si>
  <si>
    <t>10-1003230-Inox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</si>
  <si>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sz val="10"/>
        <color theme="9" tint="-0.249977111117893"/>
        <rFont val="Calibri"/>
        <family val="2"/>
      </rPr>
      <t>®</t>
    </r>
    <r>
      <rPr>
        <sz val="10"/>
        <color theme="9" tint="-0.249977111117893"/>
        <rFont val="Calibri"/>
        <family val="2"/>
      </rPr>
      <t xml:space="preserve"> </t>
    </r>
    <r>
      <rPr>
        <sz val="10"/>
        <color theme="9" tint="-0.249977111117893"/>
        <rFont val="Arial"/>
        <family val="2"/>
      </rPr>
      <t>Anker R 32 Inox, Bruchl. 360 kN / Streck. 300 kN</t>
    </r>
  </si>
  <si>
    <t>10-30032360-Inox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</si>
  <si>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Muffe R 32, 360 kN Inox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</si>
  <si>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Muffe R 51, 950 kN Inox</t>
    </r>
  </si>
  <si>
    <r>
      <rPr>
        <b/>
        <i/>
        <sz val="10"/>
        <color theme="9" tint="-0.249977111117893"/>
        <rFont val="Arial"/>
        <family val="2"/>
      </rPr>
      <t>KSB®</t>
    </r>
    <r>
      <rPr>
        <sz val="10"/>
        <color theme="9" tint="-0.249977111117893"/>
        <rFont val="Arial"/>
        <family val="2"/>
      </rPr>
      <t xml:space="preserve"> Ankerplatte R 51  200 x 200 x 20 mm, Inox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</si>
  <si>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Mutter R 32, 360 kN Inox</t>
    </r>
  </si>
  <si>
    <t>10-70032360-Inox</t>
  </si>
  <si>
    <t>10-6003220010-Inox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</si>
  <si>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Ankerplatte R 38 200 x 200 x 20 mm, Inox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</si>
  <si>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Ankerplatte R 38 200 x 200 x 12 mm, Inox </t>
    </r>
  </si>
  <si>
    <t>10-6007625025</t>
  </si>
  <si>
    <t>10-7005150090</t>
  </si>
  <si>
    <t>VPE</t>
  </si>
  <si>
    <t>Bund à 50 Stk.</t>
  </si>
  <si>
    <t>Karton à 50 Stk.</t>
  </si>
  <si>
    <t>Karton à 20 Stk.</t>
  </si>
  <si>
    <t>Karton à 30 Stk.</t>
  </si>
  <si>
    <t>Karton à 25 Stk.</t>
  </si>
  <si>
    <t>Bund à 10 Stk.</t>
  </si>
  <si>
    <t>Bund à 109 Stk.</t>
  </si>
  <si>
    <t>Karton à 40 Stk.</t>
  </si>
  <si>
    <t>Karton à 15 Stk.</t>
  </si>
  <si>
    <t>Karton à 10 Stk.</t>
  </si>
  <si>
    <t>Karton à 100 Stk.</t>
  </si>
  <si>
    <t>offen</t>
  </si>
  <si>
    <t>Bund à 102 Stk.</t>
  </si>
  <si>
    <t>Bund à 104 Stk.</t>
  </si>
  <si>
    <t>Bund à 24 Stk.</t>
  </si>
  <si>
    <t>10-100764120</t>
  </si>
  <si>
    <t>10-100764130</t>
  </si>
  <si>
    <t>Karton à 3 Stk.</t>
  </si>
  <si>
    <t>Karton à 4 Stk.</t>
  </si>
  <si>
    <t>Karton à 2 Stk.</t>
  </si>
  <si>
    <t>10-300761000-2</t>
  </si>
  <si>
    <t>10-50076</t>
  </si>
  <si>
    <t>Karton à 5 Stk.</t>
  </si>
  <si>
    <t>Karton à 8 Stk.</t>
  </si>
  <si>
    <t>Karton à 25 Stk.,</t>
  </si>
  <si>
    <t>10-2003205151</t>
  </si>
  <si>
    <t>10-2003207651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</si>
  <si>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"Speedy" R 32/76 mm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</si>
  <si>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Mutter R 32, 450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</si>
  <si>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Mutter R 32, 450 kN verz.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</si>
  <si>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theme="1"/>
        <rFont val="Arial"/>
        <family val="2"/>
      </rPr>
      <t xml:space="preserve">® </t>
    </r>
    <r>
      <rPr>
        <sz val="10"/>
        <color rgb="FF000000"/>
        <rFont val="Arial"/>
        <family val="2"/>
      </rPr>
      <t>Mutter R 32, 400 kN Kugelbund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</si>
  <si>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 xml:space="preserve">Mutter R 32, 300 kN Standard  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</si>
  <si>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10 mm (bombiert)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</si>
  <si>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8 mm (250kN) verz. (bombiert)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</si>
  <si>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10 mm, verz. (bombiert)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</si>
  <si>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20 mm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</si>
  <si>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20 mm, verz.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</si>
  <si>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 xml:space="preserve">® </t>
    </r>
    <r>
      <rPr>
        <sz val="10"/>
        <color theme="9" tint="-0.249977111117893"/>
        <rFont val="Arial"/>
        <family val="2"/>
      </rPr>
      <t>Ankerplatte R 32 200 x 200 x 10 mm, Inox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</si>
  <si>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32 150 x 150 x 8 mm verz. (bombiert)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</si>
  <si>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32 200 x 200 x 8 mm (250 kN) (bombiert)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</si>
  <si>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Ankerplatte R 32 150 x 150 x 8 mm (bombiert)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</si>
  <si>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Anker Hüllrohr PE 40 x 36 mm, 2.8m (R 32)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</si>
  <si>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32/51 mm "Rocky"</t>
    </r>
  </si>
  <si>
    <t>10-2003205111</t>
  </si>
  <si>
    <t>10-2003207611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</si>
  <si>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32/76 mm "Rocky"</t>
    </r>
  </si>
  <si>
    <t>10-2003807651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</si>
  <si>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R 38/76 mm "Speedy"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</si>
  <si>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38/90 mm "Rocky"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</si>
  <si>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R 32/51 mm "Speedy"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</si>
  <si>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R32/90 mm "Speedy"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</si>
  <si>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38/100 mm "Rocky"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</si>
  <si>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R 51/100 mm "Rocky"</t>
    </r>
  </si>
  <si>
    <t>10-2005110011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</si>
  <si>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 R 51/115 mm "Rocky"</t>
    </r>
  </si>
  <si>
    <t>10-2005111511</t>
  </si>
  <si>
    <t>10-2005113051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</si>
  <si>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Stufenkreuzbohrkrone "Speedy" R 51/130 mm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</si>
  <si>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51/130 mm "Rocky"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</si>
  <si>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T 76 / 130 mm "Rocky"</t>
    </r>
  </si>
  <si>
    <t>10-2007613011</t>
  </si>
  <si>
    <t>10-2007618011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</si>
  <si>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T 76/180 mm "Rocky"</t>
    </r>
  </si>
  <si>
    <t>10-2005113011</t>
  </si>
  <si>
    <t>10-2005109051</t>
  </si>
  <si>
    <t>10-2003810011</t>
  </si>
  <si>
    <t>10-2003809011</t>
  </si>
  <si>
    <t>10-2003205113-4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</si>
  <si>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32/51 mm Hartmetall (8-Stift) "Rocky"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</si>
  <si>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38/90 mm Hartmetall "Rocky"</t>
    </r>
  </si>
  <si>
    <t>10-2003809011-4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</si>
  <si>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Stufenkreuzbohrkrone R 51/90 mm "Speedy"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</si>
  <si>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R 51/90 mm Hartmetall "Rocky"</t>
    </r>
  </si>
  <si>
    <t>10-2005109011-4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</si>
  <si>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T 76/130 mm Hartmetall "Rocky"</t>
    </r>
  </si>
  <si>
    <t>10-2007613011-4</t>
  </si>
  <si>
    <t>10-2007618051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</si>
  <si>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T 76 / 180 mm "Speedy"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</si>
  <si>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T 76 300 x 300 x 30 mm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</si>
  <si>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20 mm verz.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</si>
  <si>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20 mm </t>
    </r>
  </si>
  <si>
    <t>10-7007670090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</si>
  <si>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Kontermutter T 76, standard H= 35mm</t>
    </r>
  </si>
  <si>
    <t>Karton à 14 Stk.</t>
  </si>
  <si>
    <t>10-2003290051</t>
  </si>
  <si>
    <t>10-2003290038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</si>
  <si>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Ankerreduktion R 38 AG / R 32 IG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</si>
  <si>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Ankerreduktion R 51 AG / R 32 IG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</si>
  <si>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10 mm (350 kN) (bombiert)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</si>
  <si>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Ankerplatte R 38 200 x 200 x 10 mm (350 kN), verz. (bombiert)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</si>
  <si>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Ankerplatte T64 250 x 250 x 25 mm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</si>
  <si>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32/76 mm Hartmetall "Rocky"</t>
    </r>
  </si>
  <si>
    <t>10-2003207611-4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</si>
  <si>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38/76 mm "Rocky"</t>
    </r>
  </si>
  <si>
    <t>10-2003807611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</si>
  <si>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38/76 mm Hartmetall "Rocky"</t>
    </r>
  </si>
  <si>
    <t>10-2003807611-4</t>
  </si>
  <si>
    <t>10-2003809051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</si>
  <si>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Stufenkreuzbohrkrone R 38/90 mm "Speedy"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</si>
  <si>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R 51/100 mm Hartmetall "Rocky"</t>
    </r>
  </si>
  <si>
    <t>10-2005110011-4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</si>
  <si>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Stiftbohrkrone  R 51/115 mm Hartmetall "Rocky"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</si>
  <si>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R 51/130 mm Hartmetall "Rocky"</t>
    </r>
  </si>
  <si>
    <t>10-2005113011-4</t>
  </si>
  <si>
    <t>10-2005111511-4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</si>
  <si>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Stiftbohrkrone T 76/170 mm Hartmetall "Rocky"</t>
    </r>
  </si>
  <si>
    <t>10-2007617011-4</t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</si>
  <si>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32/15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</si>
  <si>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32/20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</si>
  <si>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R 32, 450 kN Duplex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</si>
  <si>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38/15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</si>
  <si>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38/17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</si>
  <si>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R 38, 580 kN Duplex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</si>
  <si>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R 38, 750 kN Duplex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</si>
  <si>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51/35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</si>
  <si>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51/28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</si>
  <si>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51/25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</si>
  <si>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51/7T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</si>
  <si>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R 51/9T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</si>
  <si>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R 51, 1000 kN Duplex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</si>
  <si>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R 51, 1200 kN Duplex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</si>
  <si>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76/59 </t>
    </r>
    <r>
      <rPr>
        <b/>
        <i/>
        <sz val="10"/>
        <color theme="3"/>
        <rFont val="Arial"/>
        <family val="2"/>
      </rPr>
      <t>Duplex</t>
    </r>
    <r>
      <rPr>
        <sz val="10"/>
        <color theme="3"/>
        <rFont val="Arial"/>
        <family val="2"/>
      </rPr>
      <t xml:space="preserve"> 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</si>
  <si>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76/55 </t>
    </r>
    <r>
      <rPr>
        <b/>
        <i/>
        <sz val="10"/>
        <color theme="3"/>
        <rFont val="Arial"/>
        <family val="2"/>
      </rPr>
      <t>Duplex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</si>
  <si>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76/51 </t>
    </r>
    <r>
      <rPr>
        <b/>
        <i/>
        <sz val="10"/>
        <color theme="3"/>
        <rFont val="Arial"/>
        <family val="2"/>
      </rPr>
      <t>Duplex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</si>
  <si>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76/6T </t>
    </r>
    <r>
      <rPr>
        <b/>
        <i/>
        <sz val="10"/>
        <color theme="3"/>
        <rFont val="Arial"/>
        <family val="2"/>
      </rPr>
      <t>Duplex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</si>
  <si>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76/8T </t>
    </r>
    <r>
      <rPr>
        <b/>
        <i/>
        <sz val="10"/>
        <color theme="3"/>
        <rFont val="Arial"/>
        <family val="2"/>
      </rPr>
      <t>Duplex</t>
    </r>
  </si>
  <si>
    <r>
      <rPr>
        <b/>
        <i/>
        <sz val="10"/>
        <color theme="3"/>
        <rFont val="Arial"/>
        <family val="2"/>
      </rPr>
      <t>KSB</t>
    </r>
    <r>
      <rPr>
        <b/>
        <sz val="10"/>
        <color theme="3"/>
        <rFont val="Calibri"/>
        <family val="2"/>
      </rPr>
      <t>®</t>
    </r>
    <r>
      <rPr>
        <sz val="10"/>
        <color theme="3"/>
        <rFont val="Arial"/>
        <family val="2"/>
      </rPr>
      <t xml:space="preserve"> Anker T 76/10T </t>
    </r>
    <r>
      <rPr>
        <b/>
        <i/>
        <sz val="10"/>
        <color theme="3"/>
        <rFont val="Arial"/>
        <family val="2"/>
      </rPr>
      <t>Duplex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</si>
  <si>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T 76, 1000 kN Duplex</t>
    </r>
  </si>
  <si>
    <t>10-50064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</si>
  <si>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Anker Hüllrohr PE 75 x 69 mm (T 64)</t>
    </r>
  </si>
  <si>
    <t>Bund à 75 Stk</t>
  </si>
  <si>
    <t>Jet-Kronen</t>
  </si>
  <si>
    <t>10-2003809030-8</t>
  </si>
  <si>
    <t>KSB® 3-Flügelbohrkrone R 38/90 mm, Stahl, JET</t>
  </si>
  <si>
    <t>excl. Düsen und Kupferringe</t>
  </si>
  <si>
    <t>10-2003810041-8</t>
  </si>
  <si>
    <t>KSB® Lehmbohrkrone R 38/100 mm, geschweisst, JET, spitz</t>
  </si>
  <si>
    <t>10-2003813049-8</t>
  </si>
  <si>
    <t>KSB® Lehmbohrkrone R 38/130 mm, geschweisst, JET</t>
  </si>
  <si>
    <t>10-2003815049-8</t>
  </si>
  <si>
    <t>KSB® Lehmbohrkrone R 38/150 mm, geschweisst, JET</t>
  </si>
  <si>
    <t>10-2005109030-8</t>
  </si>
  <si>
    <t>KSB® 3-Flügelbohrkrone R 51/90 mm, Stahl, JET</t>
  </si>
  <si>
    <t>10-2005109051-8</t>
  </si>
  <si>
    <t>KSB® Stufenkreuzbohrkrone R 51/90 mm "Speedy", JET</t>
  </si>
  <si>
    <t>10-2005113030-8</t>
  </si>
  <si>
    <t>KSB® 3-Flügelbohrkrone R 51/130 mm, Stahl, JET</t>
  </si>
  <si>
    <t>10-2005113049-8</t>
  </si>
  <si>
    <t>KSB® Lehmbohrkrone R 51/130 mm, geschweisst, JET</t>
  </si>
  <si>
    <t>10-2005113051-8</t>
  </si>
  <si>
    <t>KSB® Stufenkreuzbohrkrone R 51/130 mm "Speedy", JET</t>
  </si>
  <si>
    <t>10-2005115049-8</t>
  </si>
  <si>
    <t>KSB® Lehmbohrkrone R 51/150 mm, geschweisst, JET, stumpf</t>
  </si>
  <si>
    <t>10-2005118049-8</t>
  </si>
  <si>
    <t>excl. Düsen und Kupferringe / 2x90°</t>
  </si>
  <si>
    <t>KSB® Lehmbohrkrone R 51/180 mm, geschweisst, JET, stumpf</t>
  </si>
  <si>
    <t>10-2007613051-8</t>
  </si>
  <si>
    <t>KSB® Stufenkreuzbohrkrone T 76/130 mm "Speedy", JET</t>
  </si>
  <si>
    <t>10-2007613053-8</t>
  </si>
  <si>
    <t>KSB® Kreuzbohrkrone T 76/130 mm, Stahl, JET</t>
  </si>
  <si>
    <t>10-2007618049-8</t>
  </si>
  <si>
    <t>KSB® Lehmbohrkrone T 76/180 mm, geschweisst JET, stumpf</t>
  </si>
  <si>
    <t>10-2007618051-8</t>
  </si>
  <si>
    <t>KSB® Stufenkreuzbohrkrone T 76/180 mm "Speedy", JET</t>
  </si>
  <si>
    <t>Jet-Düsen</t>
  </si>
  <si>
    <t>10-209080181-4</t>
  </si>
  <si>
    <t>KSB® Düse, zu Bohrkrone JET KERAMIK (1.8 mm)</t>
  </si>
  <si>
    <t>mit Keramikeinsatz, Düsendurchmesser 1.8mm</t>
  </si>
  <si>
    <t>mit Keramikeinsatz, Düsendurchmesser 2.0mm</t>
  </si>
  <si>
    <t>mit Keramikeinsatz, Düsendurchmesser 2.2mm</t>
  </si>
  <si>
    <t>mit Keramikeinsatz, Düsendurchmesser 2.4mm</t>
  </si>
  <si>
    <t>mit Keramikeinsatz, Düsendurchmesser 2.6mm</t>
  </si>
  <si>
    <t>mit Keramikeinsatz, Düsendurchmesser 2.8mm</t>
  </si>
  <si>
    <t>KSB® Düse, zu Bohrkrone JET KERAMIK (2.0 mm)</t>
  </si>
  <si>
    <t>KSB® Düse, zu Bohrkrone JET KERAMIK (2.2 mm)</t>
  </si>
  <si>
    <t>KSB® Düse, zu Bohrkrone JET KERAMIK (2.4 mm)</t>
  </si>
  <si>
    <t>KSB® Düse, zu Bohrkrone JET KERAMIK (2.6 mm)</t>
  </si>
  <si>
    <t>KSB® Düse, zu Bohrkrone JET KERAMIK (2.8 mm)</t>
  </si>
  <si>
    <t>10-209080201-4</t>
  </si>
  <si>
    <t>10-209080221-4</t>
  </si>
  <si>
    <t>10-209080241-4</t>
  </si>
  <si>
    <t>10-209080261-4</t>
  </si>
  <si>
    <t>10-209080281-4</t>
  </si>
  <si>
    <t>10-209080282</t>
  </si>
  <si>
    <t>KSB® Kupferring zu Düse</t>
  </si>
  <si>
    <t>Jet-Dichtungen</t>
  </si>
  <si>
    <t>250 bar</t>
  </si>
  <si>
    <t xml:space="preserve">KSB® Dichtung Aluminium R 32/15 </t>
  </si>
  <si>
    <t>10-30908003215</t>
  </si>
  <si>
    <t>10-30908003220</t>
  </si>
  <si>
    <t xml:space="preserve">KSB® Dichtung Aluminium R 32/20  </t>
  </si>
  <si>
    <t>10-30908003817</t>
  </si>
  <si>
    <t xml:space="preserve">KSB® Dichtung Aluminium R 38/15, R 38/17 </t>
  </si>
  <si>
    <t>10-30908005107T</t>
  </si>
  <si>
    <t>KSB® Dichtung Aluminium R 51/7T</t>
  </si>
  <si>
    <t>10-30908005125</t>
  </si>
  <si>
    <t>KSB® Dichtung Aluminium R 51/25</t>
  </si>
  <si>
    <t>10-30908005128</t>
  </si>
  <si>
    <t>KSB® Dichtung Aluminium R 51/28, R 51/9T</t>
  </si>
  <si>
    <t>10-30908005135</t>
  </si>
  <si>
    <t>KSB® Dichtung Aluminium R 51/35</t>
  </si>
  <si>
    <t>10-30908007612T</t>
  </si>
  <si>
    <t>KSB® Dichtung Aluminium T 76/12T</t>
  </si>
  <si>
    <t>10-30908007641</t>
  </si>
  <si>
    <t>KSB® Dichtung Aluminium T 76/41</t>
  </si>
  <si>
    <t>10-30908007651</t>
  </si>
  <si>
    <t>KSB® Dichtung Aluminium T 76/51, T 76/10T</t>
  </si>
  <si>
    <t>10-30908007655</t>
  </si>
  <si>
    <t>KSB® Dichtung Aluminium T 76/55, T 76/8T</t>
  </si>
  <si>
    <t>10-30908007659</t>
  </si>
  <si>
    <t>KSB® Dichtung Aluminium T 76/59, T 76/6T</t>
  </si>
  <si>
    <t>Total kg Jet-Material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</si>
  <si>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sz val="10"/>
        <color theme="9" tint="-0.249977111117893"/>
        <rFont val="Calibri"/>
        <family val="2"/>
      </rPr>
      <t>®</t>
    </r>
    <r>
      <rPr>
        <sz val="10"/>
        <color theme="9" tint="-0.249977111117893"/>
        <rFont val="Calibri"/>
        <family val="2"/>
      </rPr>
      <t xml:space="preserve"> </t>
    </r>
    <r>
      <rPr>
        <sz val="10"/>
        <color theme="9" tint="-0.249977111117893"/>
        <rFont val="Arial"/>
        <family val="2"/>
      </rPr>
      <t>Anker R 38 Inox, Bruchl. 630 kN / Streck. 460 kN</t>
    </r>
  </si>
  <si>
    <t>10-1003830-Inox-630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</si>
  <si>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Kreuzbohrkrone T 76 /130 mm "Speedy"</t>
    </r>
  </si>
  <si>
    <t>10-2007613051</t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</si>
  <si>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Muffe R 38, 630 kN Inox</t>
    </r>
  </si>
  <si>
    <t>10-7003240091VS</t>
  </si>
  <si>
    <t>10-7003858091VS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</si>
  <si>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38, 580 kN Kugelbund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</si>
  <si>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Mutter R 38, 630 kN Inox</t>
    </r>
  </si>
  <si>
    <r>
      <rPr>
        <b/>
        <i/>
        <sz val="10"/>
        <color theme="9" tint="-0.249977111117893"/>
        <rFont val="Arial"/>
        <family val="2"/>
      </rPr>
      <t>KSB</t>
    </r>
    <r>
      <rPr>
        <b/>
        <i/>
        <vertAlign val="superscript"/>
        <sz val="10"/>
        <color theme="9" tint="-0.249977111117893"/>
        <rFont val="Arial"/>
        <family val="2"/>
      </rPr>
      <t>®</t>
    </r>
    <r>
      <rPr>
        <sz val="10"/>
        <color theme="9" tint="-0.249977111117893"/>
        <rFont val="Arial"/>
        <family val="2"/>
      </rPr>
      <t xml:space="preserve"> Mutter R 51, 950 kN Inox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</si>
  <si>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Muffe T64, 1400 kN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</si>
  <si>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T 76, 2300 kN 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</si>
  <si>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Muffe T 76, 2300 kN verz.</t>
    </r>
  </si>
  <si>
    <r>
      <rPr>
        <b/>
        <i/>
        <sz val="10"/>
        <color theme="3"/>
        <rFont val="Arial"/>
        <family val="2"/>
      </rPr>
      <t>KSB</t>
    </r>
    <r>
      <rPr>
        <b/>
        <i/>
        <vertAlign val="superscript"/>
        <sz val="10"/>
        <color theme="3"/>
        <rFont val="Arial"/>
        <family val="2"/>
      </rPr>
      <t>®</t>
    </r>
    <r>
      <rPr>
        <sz val="10"/>
        <color theme="3"/>
        <rFont val="Arial"/>
        <family val="2"/>
      </rPr>
      <t xml:space="preserve"> Muffe T 76, 2300 kN Duplex</t>
    </r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</si>
  <si>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T 76, 2300 kN (1/2 Muffe) ohne Schlüsselfäche</t>
    </r>
  </si>
  <si>
    <t>10-70038630-Inox</t>
  </si>
  <si>
    <t>10-30038630-Inox</t>
  </si>
  <si>
    <t>10-40032-2</t>
  </si>
  <si>
    <t>10-6003290</t>
  </si>
  <si>
    <t>10-7003220090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</si>
  <si>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Distanzhalter Kunststoff R 32, Aussen Ø 72 mm</t>
    </r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</si>
  <si>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Winkelscheibe R 32 0-30°</t>
    </r>
  </si>
  <si>
    <r>
      <rPr>
        <b/>
        <i/>
        <sz val="11"/>
        <color theme="1"/>
        <rFont val="Calibri"/>
        <family val="2"/>
        <scheme val="minor"/>
      </rPr>
      <t>KSB</t>
    </r>
    <r>
      <rPr>
        <sz val="11"/>
        <color theme="1"/>
        <rFont val="Calibri"/>
        <family val="2"/>
        <scheme val="minor"/>
      </rPr>
      <t>® Kontermutter R 32, H=23mm</t>
    </r>
  </si>
  <si>
    <t>10-7003830090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</si>
  <si>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Kontermutter R 38, H=26mm</t>
    </r>
  </si>
  <si>
    <t>Karton à 70 Stk.</t>
  </si>
  <si>
    <t>Sack à 50 Stk.</t>
  </si>
  <si>
    <t>10-40038-2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</si>
  <si>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Distanzhalter Kunststoff R 38, Aussen Ø 78 mm</t>
    </r>
  </si>
  <si>
    <t>10-6003890</t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</si>
  <si>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Winkelscheibe R 38 0-30°</t>
    </r>
  </si>
  <si>
    <t>10-40051-2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</si>
  <si>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Distanzhalter Kunststoff R 51, Aussen Ø 90 mm</t>
    </r>
  </si>
  <si>
    <t>Sack à 25 Stk.</t>
  </si>
  <si>
    <t>10-6005190</t>
  </si>
  <si>
    <r>
      <rPr>
        <b/>
        <i/>
        <sz val="10"/>
        <color theme="1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 xml:space="preserve">® </t>
    </r>
    <r>
      <rPr>
        <sz val="10"/>
        <color rgb="FF000000"/>
        <rFont val="Arial"/>
        <family val="2"/>
      </rPr>
      <t>Winkelscheibe R 51 0-30°</t>
    </r>
  </si>
  <si>
    <t>10-70051100091</t>
  </si>
  <si>
    <r>
      <rPr>
        <b/>
        <i/>
        <sz val="10"/>
        <color rgb="FF000000"/>
        <rFont val="Arial"/>
        <family val="2"/>
      </rPr>
      <t>KSB</t>
    </r>
    <r>
      <rPr>
        <b/>
        <i/>
        <vertAlign val="superscript"/>
        <sz val="10"/>
        <color rgb="FF000000"/>
        <rFont val="Arial"/>
        <family val="2"/>
      </rPr>
      <t>®</t>
    </r>
    <r>
      <rPr>
        <sz val="10"/>
        <color rgb="FF000000"/>
        <rFont val="Arial"/>
        <family val="2"/>
      </rPr>
      <t xml:space="preserve"> Mutter R 51, 1000 kN Kugelbund</t>
    </r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</si>
  <si>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Kontermutter R 51, H= 35mm</t>
    </r>
  </si>
  <si>
    <t>10-7006460090</t>
  </si>
  <si>
    <r>
      <rPr>
        <b/>
        <i/>
        <sz val="10"/>
        <color rgb="FF000000"/>
        <rFont val="Arial"/>
        <family val="2"/>
      </rPr>
      <t>KSB</t>
    </r>
    <r>
      <rPr>
        <b/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Kontermutter T64, H=35mm</t>
    </r>
  </si>
  <si>
    <t>10-2003209051</t>
  </si>
  <si>
    <t>10-300762300</t>
  </si>
  <si>
    <t>10-300762300-1</t>
  </si>
  <si>
    <t>10-300762300-2</t>
  </si>
  <si>
    <t>10-700762300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</si>
</sst>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Karton à&quot;\ 0\ &quot;Stk.&quot;"/>
  </numFmts>
  <fonts count="5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8"/>
      <color rgb="FFFFFFFF"/>
      <name val="Arial Black"/>
      <family val="2"/>
    </font>
    <font>
      <sz val="10"/>
      <color rgb="FF000000"/>
      <name val="Arial"/>
      <family val="2"/>
    </font>
    <font>
      <b/>
      <i/>
      <sz val="11"/>
      <color rgb="FFFFFFFF"/>
      <name val="Arial Black"/>
      <family val="2"/>
    </font>
    <font>
      <b/>
      <i/>
      <sz val="10"/>
      <color rgb="FFFFFFFF"/>
      <name val="Arial Black"/>
      <family val="2"/>
    </font>
    <font>
      <sz val="8"/>
      <color theme="1"/>
      <name val="Arial"/>
      <family val="2"/>
    </font>
    <font>
      <i/>
      <sz val="36"/>
      <color theme="3"/>
      <name val="Arial Black"/>
      <family val="2"/>
    </font>
    <font>
      <i/>
      <sz val="36"/>
      <color theme="0" tint="-0.499984740745262"/>
      <name val="Arial Black"/>
      <family val="2"/>
    </font>
    <font>
      <b/>
      <i/>
      <sz val="10"/>
      <color rgb="FF000000"/>
      <name val="Arial"/>
      <family val="2"/>
    </font>
    <font>
      <b/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6"/>
      <color theme="0" tint="-0.499984740745262"/>
      <name val="Arial Black"/>
      <family val="2"/>
    </font>
    <font>
      <i/>
      <vertAlign val="superscript"/>
      <sz val="16"/>
      <color theme="0" tint="-0.499984740745262"/>
      <name val="Arial Black"/>
      <family val="2"/>
    </font>
    <font>
      <sz val="22"/>
      <name val="Arial Black"/>
      <family val="2"/>
    </font>
    <font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i/>
      <sz val="10"/>
      <color theme="3"/>
      <name val="Calibri"/>
      <family val="2"/>
    </font>
    <font>
      <i/>
      <sz val="10"/>
      <color theme="3"/>
      <name val="Arial"/>
      <family val="2"/>
    </font>
    <font>
      <i/>
      <sz val="10"/>
      <color theme="1"/>
      <name val="Arial"/>
      <family val="2"/>
    </font>
    <font>
      <b/>
      <i/>
      <vertAlign val="superscript"/>
      <sz val="10"/>
      <color rgb="FF000000"/>
      <name val="Arial"/>
      <family val="2"/>
    </font>
    <font>
      <b/>
      <i/>
      <vertAlign val="superscript"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0"/>
      <color theme="0"/>
      <name val="Arial Black"/>
      <family val="2"/>
    </font>
    <font>
      <b/>
      <i/>
      <sz val="10"/>
      <color rgb="FFFFFFFF"/>
      <name val="Arial"/>
      <family val="2"/>
    </font>
    <font>
      <b/>
      <sz val="10"/>
      <color theme="3"/>
      <name val="Calibri"/>
      <family val="2"/>
    </font>
    <font>
      <sz val="12"/>
      <color rgb="FF000000"/>
      <name val="Arial"/>
      <family val="2"/>
    </font>
    <font>
      <b/>
      <sz val="10"/>
      <color theme="1"/>
      <name val="Calibri"/>
      <family val="2"/>
    </font>
    <font>
      <b/>
      <u val="double"/>
      <sz val="12"/>
      <color rgb="FF000000"/>
      <name val="Arial"/>
      <family val="2"/>
    </font>
    <font>
      <b/>
      <i/>
      <vertAlign val="superscript"/>
      <sz val="10"/>
      <color theme="3"/>
      <name val="Arial"/>
      <family val="2"/>
    </font>
    <font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i/>
      <sz val="10"/>
      <color theme="9" tint="-0.249977111117893"/>
      <name val="Calibri"/>
      <family val="2"/>
    </font>
    <font>
      <sz val="10"/>
      <color theme="9" tint="-0.249977111117893"/>
      <name val="Calibri"/>
      <family val="2"/>
    </font>
    <font>
      <i/>
      <sz val="10"/>
      <color theme="9" tint="-0.249977111117893"/>
      <name val="Arial"/>
      <family val="2"/>
    </font>
    <font>
      <b/>
      <i/>
      <sz val="10"/>
      <color rgb="FF000000"/>
      <name val="Calibri"/>
      <family val="2"/>
      <scheme val="minor"/>
    </font>
    <font>
      <b/>
      <i/>
      <vertAlign val="superscript"/>
      <sz val="10"/>
      <color theme="9" tint="-0.249977111117893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 Black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Alignment="1">
      <alignment wrapText="1"/>
    </xf>
    <xf numFmtId="0" fontId="3" fillId="4" borderId="0" xfId="0" applyFont="1" applyFill="1"/>
    <xf numFmtId="0" fontId="3" fillId="2" borderId="0" xfId="0" applyFont="1" applyFill="1"/>
    <xf numFmtId="0" fontId="3" fillId="5" borderId="0" xfId="0" applyFont="1" applyFill="1"/>
    <xf numFmtId="0" fontId="0" fillId="5" borderId="0" xfId="0" applyFill="1"/>
    <xf numFmtId="0" fontId="6" fillId="0" borderId="0" xfId="0" applyFont="1"/>
    <xf numFmtId="0" fontId="0" fillId="6" borderId="0" xfId="0" applyFill="1"/>
    <xf numFmtId="0" fontId="3" fillId="7" borderId="0" xfId="0" applyFont="1" applyFill="1"/>
    <xf numFmtId="0" fontId="0" fillId="7" borderId="0" xfId="0" applyFill="1"/>
    <xf numFmtId="0" fontId="0" fillId="0" borderId="0" xfId="0" applyAlignment="1">
      <alignment horizontal="right"/>
    </xf>
    <xf numFmtId="0" fontId="12" fillId="0" borderId="0" xfId="0" applyFont="1"/>
    <xf numFmtId="0" fontId="13" fillId="7" borderId="0" xfId="0" applyFont="1" applyFill="1"/>
    <xf numFmtId="0" fontId="3" fillId="0" borderId="0" xfId="0" applyFont="1"/>
    <xf numFmtId="0" fontId="3" fillId="4" borderId="0" xfId="0" applyFont="1" applyFill="1" applyAlignment="1"/>
    <xf numFmtId="0" fontId="12" fillId="4" borderId="0" xfId="0" applyFont="1" applyFill="1"/>
    <xf numFmtId="0" fontId="3" fillId="8" borderId="0" xfId="0" applyFont="1" applyFill="1"/>
    <xf numFmtId="164" fontId="3" fillId="8" borderId="0" xfId="0" applyNumberFormat="1" applyFont="1" applyFill="1" applyAlignment="1">
      <alignment horizontal="right"/>
    </xf>
    <xf numFmtId="0" fontId="0" fillId="8" borderId="0" xfId="0" applyFill="1"/>
    <xf numFmtId="0" fontId="3" fillId="5" borderId="0" xfId="0" applyFont="1" applyFill="1" applyBorder="1"/>
    <xf numFmtId="0" fontId="3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wrapText="1"/>
    </xf>
    <xf numFmtId="164" fontId="3" fillId="5" borderId="0" xfId="0" applyNumberFormat="1" applyFont="1" applyFill="1"/>
    <xf numFmtId="0" fontId="19" fillId="0" borderId="0" xfId="0" applyFont="1"/>
    <xf numFmtId="0" fontId="20" fillId="0" borderId="0" xfId="0" applyFont="1"/>
    <xf numFmtId="0" fontId="5" fillId="9" borderId="0" xfId="0" applyFont="1" applyFill="1" applyAlignment="1">
      <alignment horizontal="center" wrapText="1"/>
    </xf>
    <xf numFmtId="0" fontId="25" fillId="4" borderId="0" xfId="0" applyFont="1" applyFill="1"/>
    <xf numFmtId="0" fontId="28" fillId="7" borderId="0" xfId="0" applyFont="1" applyFill="1"/>
    <xf numFmtId="0" fontId="29" fillId="7" borderId="0" xfId="0" applyFont="1" applyFill="1"/>
    <xf numFmtId="0" fontId="25" fillId="7" borderId="0" xfId="0" applyFont="1" applyFill="1"/>
    <xf numFmtId="0" fontId="25" fillId="5" borderId="0" xfId="0" applyFont="1" applyFill="1"/>
    <xf numFmtId="0" fontId="28" fillId="5" borderId="0" xfId="0" applyFont="1" applyFill="1"/>
    <xf numFmtId="0" fontId="19" fillId="0" borderId="0" xfId="0" applyFont="1" applyAlignment="1">
      <alignment horizontal="right"/>
    </xf>
    <xf numFmtId="0" fontId="32" fillId="0" borderId="0" xfId="0" applyFont="1"/>
    <xf numFmtId="0" fontId="13" fillId="5" borderId="0" xfId="0" applyFont="1" applyFill="1"/>
    <xf numFmtId="0" fontId="12" fillId="7" borderId="0" xfId="0" applyFont="1" applyFill="1"/>
    <xf numFmtId="0" fontId="34" fillId="5" borderId="0" xfId="0" applyFont="1" applyFill="1"/>
    <xf numFmtId="0" fontId="33" fillId="5" borderId="0" xfId="0" applyFont="1" applyFill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5" borderId="0" xfId="0" applyFont="1" applyFill="1" applyAlignment="1"/>
    <xf numFmtId="0" fontId="33" fillId="5" borderId="0" xfId="0" applyFont="1" applyFill="1" applyAlignment="1">
      <alignment wrapText="1"/>
    </xf>
    <xf numFmtId="0" fontId="12" fillId="5" borderId="0" xfId="0" applyFont="1" applyFill="1"/>
    <xf numFmtId="0" fontId="33" fillId="7" borderId="0" xfId="0" applyFont="1" applyFill="1" applyAlignment="1">
      <alignment wrapText="1"/>
    </xf>
    <xf numFmtId="0" fontId="35" fillId="0" borderId="0" xfId="0" applyFont="1" applyFill="1" applyAlignment="1">
      <alignment horizontal="right"/>
    </xf>
    <xf numFmtId="0" fontId="39" fillId="0" borderId="0" xfId="0" applyFont="1" applyFill="1"/>
    <xf numFmtId="0" fontId="34" fillId="0" borderId="0" xfId="0" applyFont="1" applyFill="1"/>
    <xf numFmtId="0" fontId="29" fillId="5" borderId="0" xfId="0" applyFont="1" applyFill="1" applyBorder="1"/>
    <xf numFmtId="0" fontId="35" fillId="5" borderId="0" xfId="0" applyFont="1" applyFill="1" applyAlignment="1">
      <alignment horizontal="right"/>
    </xf>
    <xf numFmtId="164" fontId="41" fillId="5" borderId="0" xfId="0" applyNumberFormat="1" applyFont="1" applyFill="1" applyBorder="1" applyAlignment="1">
      <alignment horizontal="right"/>
    </xf>
    <xf numFmtId="164" fontId="3" fillId="5" borderId="0" xfId="0" applyNumberFormat="1" applyFont="1" applyFill="1" applyBorder="1" applyAlignment="1">
      <alignment horizontal="center"/>
    </xf>
    <xf numFmtId="0" fontId="15" fillId="5" borderId="0" xfId="0" applyFont="1" applyFill="1"/>
    <xf numFmtId="0" fontId="25" fillId="0" borderId="0" xfId="0" applyFont="1" applyFill="1"/>
    <xf numFmtId="0" fontId="28" fillId="0" borderId="0" xfId="0" applyFont="1" applyFill="1"/>
    <xf numFmtId="0" fontId="43" fillId="5" borderId="0" xfId="0" applyFont="1" applyFill="1"/>
    <xf numFmtId="0" fontId="47" fillId="5" borderId="0" xfId="0" applyFont="1" applyFill="1"/>
    <xf numFmtId="0" fontId="6" fillId="5" borderId="0" xfId="0" applyFont="1" applyFill="1"/>
    <xf numFmtId="0" fontId="19" fillId="5" borderId="0" xfId="0" applyFont="1" applyFill="1" applyAlignment="1">
      <alignment horizontal="right"/>
    </xf>
    <xf numFmtId="0" fontId="32" fillId="5" borderId="0" xfId="0" applyFont="1" applyFill="1"/>
    <xf numFmtId="0" fontId="29" fillId="5" borderId="0" xfId="0" applyFont="1" applyFill="1"/>
    <xf numFmtId="0" fontId="43" fillId="7" borderId="0" xfId="0" applyFont="1" applyFill="1"/>
    <xf numFmtId="0" fontId="47" fillId="7" borderId="0" xfId="0" applyFont="1" applyFill="1"/>
    <xf numFmtId="0" fontId="9" fillId="7" borderId="0" xfId="0" applyFont="1" applyFill="1"/>
    <xf numFmtId="0" fontId="1" fillId="5" borderId="0" xfId="0" applyFont="1" applyFill="1"/>
    <xf numFmtId="164" fontId="19" fillId="0" borderId="0" xfId="0" applyNumberFormat="1" applyFont="1" applyBorder="1" applyAlignment="1">
      <alignment horizontal="right"/>
    </xf>
    <xf numFmtId="0" fontId="36" fillId="9" borderId="0" xfId="0" applyFont="1" applyFill="1" applyAlignment="1">
      <alignment horizontal="center" wrapText="1"/>
    </xf>
    <xf numFmtId="0" fontId="1" fillId="7" borderId="0" xfId="0" applyFont="1" applyFill="1"/>
    <xf numFmtId="0" fontId="1" fillId="0" borderId="0" xfId="0" applyFont="1" applyFill="1"/>
    <xf numFmtId="2" fontId="1" fillId="7" borderId="1" xfId="0" applyNumberFormat="1" applyFont="1" applyFill="1" applyBorder="1"/>
    <xf numFmtId="2" fontId="1" fillId="5" borderId="1" xfId="0" applyNumberFormat="1" applyFont="1" applyFill="1" applyBorder="1"/>
    <xf numFmtId="164" fontId="3" fillId="0" borderId="1" xfId="0" applyNumberFormat="1" applyFont="1" applyFill="1" applyBorder="1" applyAlignment="1"/>
    <xf numFmtId="164" fontId="3" fillId="7" borderId="1" xfId="0" applyNumberFormat="1" applyFont="1" applyFill="1" applyBorder="1" applyAlignment="1"/>
    <xf numFmtId="164" fontId="3" fillId="5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0" fontId="15" fillId="7" borderId="1" xfId="0" applyFont="1" applyFill="1" applyBorder="1"/>
    <xf numFmtId="0" fontId="1" fillId="8" borderId="0" xfId="0" applyFont="1" applyFill="1"/>
    <xf numFmtId="0" fontId="1" fillId="8" borderId="0" xfId="0" applyFont="1" applyFill="1" applyAlignment="1"/>
    <xf numFmtId="164" fontId="3" fillId="7" borderId="5" xfId="0" applyNumberFormat="1" applyFont="1" applyFill="1" applyBorder="1" applyAlignment="1"/>
    <xf numFmtId="164" fontId="35" fillId="5" borderId="0" xfId="0" applyNumberFormat="1" applyFont="1" applyFill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0" fontId="15" fillId="5" borderId="1" xfId="0" applyFont="1" applyFill="1" applyBorder="1"/>
    <xf numFmtId="0" fontId="1" fillId="5" borderId="0" xfId="0" applyFont="1" applyFill="1" applyBorder="1"/>
    <xf numFmtId="2" fontId="3" fillId="7" borderId="5" xfId="0" applyNumberFormat="1" applyFont="1" applyFill="1" applyBorder="1" applyAlignment="1"/>
    <xf numFmtId="2" fontId="3" fillId="7" borderId="1" xfId="0" applyNumberFormat="1" applyFont="1" applyFill="1" applyBorder="1" applyAlignment="1"/>
    <xf numFmtId="0" fontId="5" fillId="3" borderId="0" xfId="0" applyFont="1" applyFill="1" applyAlignment="1">
      <alignment horizontal="center" vertical="top" wrapText="1"/>
    </xf>
    <xf numFmtId="0" fontId="2" fillId="9" borderId="0" xfId="0" applyFont="1" applyFill="1" applyAlignment="1">
      <alignment wrapText="1"/>
    </xf>
    <xf numFmtId="0" fontId="4" fillId="9" borderId="0" xfId="0" applyFont="1" applyFill="1" applyAlignment="1">
      <alignment horizontal="left"/>
    </xf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top" wrapText="1"/>
    </xf>
    <xf numFmtId="0" fontId="5" fillId="9" borderId="0" xfId="0" applyFont="1" applyFill="1" applyAlignment="1"/>
    <xf numFmtId="2" fontId="1" fillId="5" borderId="0" xfId="0" applyNumberFormat="1" applyFont="1" applyFill="1" applyBorder="1"/>
    <xf numFmtId="2" fontId="19" fillId="0" borderId="9" xfId="0" applyNumberFormat="1" applyFont="1" applyBorder="1" applyAlignment="1"/>
    <xf numFmtId="164" fontId="3" fillId="5" borderId="5" xfId="0" applyNumberFormat="1" applyFont="1" applyFill="1" applyBorder="1" applyAlignment="1"/>
    <xf numFmtId="164" fontId="3" fillId="5" borderId="0" xfId="0" applyNumberFormat="1" applyFont="1" applyFill="1" applyBorder="1" applyAlignment="1"/>
    <xf numFmtId="164" fontId="35" fillId="5" borderId="9" xfId="0" applyNumberFormat="1" applyFont="1" applyFill="1" applyBorder="1" applyAlignment="1"/>
    <xf numFmtId="164" fontId="19" fillId="0" borderId="9" xfId="0" applyNumberFormat="1" applyFont="1" applyBorder="1" applyAlignment="1"/>
    <xf numFmtId="164" fontId="3" fillId="0" borderId="1" xfId="0" applyNumberFormat="1" applyFont="1" applyBorder="1" applyAlignment="1"/>
    <xf numFmtId="164" fontId="3" fillId="0" borderId="0" xfId="0" applyNumberFormat="1" applyFont="1" applyBorder="1" applyAlignment="1"/>
    <xf numFmtId="164" fontId="3" fillId="0" borderId="5" xfId="0" applyNumberFormat="1" applyFont="1" applyFill="1" applyBorder="1" applyAlignment="1"/>
    <xf numFmtId="2" fontId="1" fillId="0" borderId="0" xfId="0" applyNumberFormat="1" applyFont="1" applyFill="1" applyBorder="1" applyAlignment="1"/>
    <xf numFmtId="2" fontId="0" fillId="8" borderId="0" xfId="0" applyNumberFormat="1" applyFill="1" applyAlignment="1"/>
    <xf numFmtId="164" fontId="3" fillId="8" borderId="5" xfId="0" applyNumberFormat="1" applyFont="1" applyFill="1" applyBorder="1" applyAlignment="1"/>
    <xf numFmtId="2" fontId="1" fillId="5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0" fillId="0" borderId="0" xfId="0" applyAlignment="1"/>
    <xf numFmtId="0" fontId="3" fillId="5" borderId="0" xfId="0" applyFont="1" applyFill="1" applyAlignment="1"/>
    <xf numFmtId="164" fontId="3" fillId="5" borderId="3" xfId="0" applyNumberFormat="1" applyFont="1" applyFill="1" applyBorder="1" applyAlignment="1"/>
    <xf numFmtId="164" fontId="3" fillId="8" borderId="4" xfId="0" applyNumberFormat="1" applyFont="1" applyFill="1" applyBorder="1" applyAlignment="1"/>
    <xf numFmtId="164" fontId="3" fillId="4" borderId="5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8" borderId="3" xfId="0" applyNumberFormat="1" applyFont="1" applyFill="1" applyBorder="1" applyAlignment="1"/>
    <xf numFmtId="0" fontId="35" fillId="0" borderId="0" xfId="0" applyFont="1" applyFill="1" applyAlignment="1"/>
    <xf numFmtId="0" fontId="37" fillId="5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9" borderId="0" xfId="0" applyFont="1" applyFill="1" applyAlignment="1">
      <alignment vertical="center"/>
    </xf>
    <xf numFmtId="0" fontId="2" fillId="9" borderId="0" xfId="0" applyFont="1" applyFill="1" applyAlignment="1">
      <alignment vertical="center" wrapText="1"/>
    </xf>
    <xf numFmtId="165" fontId="1" fillId="5" borderId="1" xfId="0" applyNumberFormat="1" applyFont="1" applyFill="1" applyBorder="1" applyAlignment="1">
      <alignment horizontal="left"/>
    </xf>
    <xf numFmtId="165" fontId="1" fillId="7" borderId="1" xfId="0" applyNumberFormat="1" applyFont="1" applyFill="1" applyBorder="1" applyAlignment="1">
      <alignment horizontal="left"/>
    </xf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left"/>
    </xf>
    <xf numFmtId="164" fontId="3" fillId="8" borderId="7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2" fontId="3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left"/>
    </xf>
    <xf numFmtId="0" fontId="5" fillId="9" borderId="0" xfId="0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/>
    <xf numFmtId="165" fontId="1" fillId="5" borderId="10" xfId="0" applyNumberFormat="1" applyFont="1" applyFill="1" applyBorder="1" applyAlignment="1">
      <alignment horizontal="left"/>
    </xf>
    <xf numFmtId="0" fontId="5" fillId="9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2" fontId="1" fillId="5" borderId="10" xfId="0" applyNumberFormat="1" applyFont="1" applyFill="1" applyBorder="1"/>
    <xf numFmtId="2" fontId="1" fillId="0" borderId="0" xfId="0" applyNumberFormat="1" applyFont="1" applyFill="1" applyBorder="1"/>
    <xf numFmtId="0" fontId="3" fillId="0" borderId="0" xfId="0" applyFont="1" applyFill="1" applyBorder="1"/>
    <xf numFmtId="0" fontId="2" fillId="9" borderId="0" xfId="0" applyFont="1" applyFill="1" applyAlignment="1"/>
    <xf numFmtId="0" fontId="19" fillId="0" borderId="0" xfId="0" applyFont="1" applyAlignment="1"/>
    <xf numFmtId="2" fontId="18" fillId="0" borderId="9" xfId="0" applyNumberFormat="1" applyFont="1" applyBorder="1"/>
    <xf numFmtId="1" fontId="3" fillId="7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7" borderId="5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5" fillId="9" borderId="0" xfId="0" applyNumberFormat="1" applyFont="1" applyFill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1" fontId="33" fillId="7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3" fillId="8" borderId="6" xfId="0" applyNumberFormat="1" applyFont="1" applyFill="1" applyBorder="1" applyAlignment="1">
      <alignment horizontal="center"/>
    </xf>
    <xf numFmtId="1" fontId="1" fillId="8" borderId="0" xfId="0" applyNumberFormat="1" applyFont="1" applyFill="1" applyAlignment="1">
      <alignment horizontal="center"/>
    </xf>
    <xf numFmtId="1" fontId="3" fillId="5" borderId="0" xfId="0" applyNumberFormat="1" applyFont="1" applyFill="1" applyBorder="1" applyAlignment="1">
      <alignment horizontal="center" wrapText="1"/>
    </xf>
    <xf numFmtId="2" fontId="19" fillId="0" borderId="9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1" fontId="15" fillId="5" borderId="5" xfId="0" applyNumberFormat="1" applyFont="1" applyFill="1" applyBorder="1" applyAlignment="1">
      <alignment horizontal="center"/>
    </xf>
    <xf numFmtId="1" fontId="15" fillId="8" borderId="5" xfId="0" applyNumberFormat="1" applyFont="1" applyFill="1" applyBorder="1" applyAlignment="1">
      <alignment horizontal="center"/>
    </xf>
    <xf numFmtId="1" fontId="3" fillId="8" borderId="0" xfId="0" applyNumberFormat="1" applyFont="1" applyFill="1" applyBorder="1" applyAlignment="1">
      <alignment horizontal="center"/>
    </xf>
    <xf numFmtId="164" fontId="35" fillId="5" borderId="9" xfId="0" applyNumberFormat="1" applyFont="1" applyFill="1" applyBorder="1" applyAlignment="1">
      <alignment horizontal="center"/>
    </xf>
    <xf numFmtId="164" fontId="35" fillId="5" borderId="0" xfId="0" applyNumberFormat="1" applyFon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164" fontId="19" fillId="0" borderId="9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2" fontId="3" fillId="7" borderId="5" xfId="0" applyNumberFormat="1" applyFont="1" applyFill="1" applyBorder="1" applyAlignment="1">
      <alignment horizontal="center"/>
    </xf>
    <xf numFmtId="1" fontId="3" fillId="8" borderId="7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2" fontId="3" fillId="5" borderId="5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8" borderId="8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 vertical="center"/>
    </xf>
    <xf numFmtId="2" fontId="5" fillId="9" borderId="0" xfId="0" applyNumberFormat="1" applyFont="1" applyFill="1" applyAlignment="1">
      <alignment horizontal="center" vertical="top" wrapText="1"/>
    </xf>
    <xf numFmtId="2" fontId="3" fillId="4" borderId="0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4" borderId="5" xfId="0" applyNumberFormat="1" applyFont="1" applyFill="1" applyBorder="1" applyAlignment="1">
      <alignment horizontal="right"/>
    </xf>
    <xf numFmtId="2" fontId="3" fillId="5" borderId="5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7" borderId="5" xfId="0" applyNumberFormat="1" applyFont="1" applyFill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7" borderId="0" xfId="0" applyNumberFormat="1" applyFont="1" applyFill="1" applyBorder="1" applyAlignment="1">
      <alignment horizontal="right"/>
    </xf>
    <xf numFmtId="2" fontId="0" fillId="8" borderId="0" xfId="0" applyNumberFormat="1" applyFill="1"/>
    <xf numFmtId="2" fontId="1" fillId="5" borderId="2" xfId="0" applyNumberFormat="1" applyFont="1" applyFill="1" applyBorder="1"/>
    <xf numFmtId="2" fontId="1" fillId="7" borderId="2" xfId="0" applyNumberFormat="1" applyFont="1" applyFill="1" applyBorder="1"/>
    <xf numFmtId="2" fontId="3" fillId="8" borderId="0" xfId="0" applyNumberFormat="1" applyFont="1" applyFill="1" applyAlignment="1">
      <alignment horizontal="right"/>
    </xf>
    <xf numFmtId="2" fontId="1" fillId="8" borderId="0" xfId="0" applyNumberFormat="1" applyFont="1" applyFill="1"/>
    <xf numFmtId="2" fontId="3" fillId="5" borderId="0" xfId="0" applyNumberFormat="1" applyFont="1" applyFill="1" applyBorder="1" applyAlignment="1">
      <alignment horizontal="right" wrapText="1"/>
    </xf>
    <xf numFmtId="2" fontId="14" fillId="0" borderId="0" xfId="0" applyNumberFormat="1" applyFont="1" applyAlignment="1"/>
    <xf numFmtId="2" fontId="3" fillId="5" borderId="4" xfId="0" applyNumberFormat="1" applyFont="1" applyFill="1" applyBorder="1" applyAlignment="1">
      <alignment horizontal="right"/>
    </xf>
    <xf numFmtId="2" fontId="15" fillId="5" borderId="1" xfId="0" applyNumberFormat="1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right"/>
    </xf>
    <xf numFmtId="2" fontId="0" fillId="0" borderId="0" xfId="0" applyNumberFormat="1"/>
    <xf numFmtId="2" fontId="33" fillId="5" borderId="0" xfId="0" applyNumberFormat="1" applyFont="1" applyFill="1" applyAlignment="1">
      <alignment horizontal="center" vertical="top" wrapText="1"/>
    </xf>
    <xf numFmtId="2" fontId="3" fillId="7" borderId="4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51" fillId="9" borderId="0" xfId="0" applyFont="1" applyFill="1" applyAlignment="1">
      <alignment horizontal="center" wrapText="1"/>
    </xf>
    <xf numFmtId="0" fontId="15" fillId="7" borderId="0" xfId="0" applyFont="1" applyFill="1"/>
    <xf numFmtId="0" fontId="15" fillId="0" borderId="0" xfId="0" applyFont="1"/>
    <xf numFmtId="0" fontId="15" fillId="0" borderId="1" xfId="0" applyFont="1" applyBorder="1"/>
    <xf numFmtId="164" fontId="15" fillId="0" borderId="0" xfId="0" applyNumberFormat="1" applyFont="1" applyBorder="1" applyAlignment="1">
      <alignment horizontal="right"/>
    </xf>
    <xf numFmtId="0" fontId="15" fillId="8" borderId="0" xfId="0" applyFont="1" applyFill="1"/>
    <xf numFmtId="2" fontId="15" fillId="5" borderId="1" xfId="0" applyNumberFormat="1" applyFont="1" applyFill="1" applyBorder="1"/>
    <xf numFmtId="2" fontId="15" fillId="7" borderId="1" xfId="0" applyNumberFormat="1" applyFont="1" applyFill="1" applyBorder="1"/>
    <xf numFmtId="0" fontId="15" fillId="8" borderId="0" xfId="0" applyFont="1" applyFill="1" applyAlignment="1">
      <alignment wrapText="1"/>
    </xf>
    <xf numFmtId="164" fontId="15" fillId="5" borderId="1" xfId="0" applyNumberFormat="1" applyFont="1" applyFill="1" applyBorder="1" applyAlignment="1"/>
    <xf numFmtId="164" fontId="15" fillId="7" borderId="1" xfId="0" applyNumberFormat="1" applyFont="1" applyFill="1" applyBorder="1" applyAlignment="1"/>
    <xf numFmtId="0" fontId="15" fillId="8" borderId="0" xfId="0" applyFont="1" applyFill="1" applyAlignment="1"/>
    <xf numFmtId="164" fontId="15" fillId="5" borderId="0" xfId="0" applyNumberFormat="1" applyFont="1" applyFill="1" applyBorder="1" applyAlignment="1">
      <alignment horizontal="right"/>
    </xf>
    <xf numFmtId="0" fontId="52" fillId="0" borderId="0" xfId="0" applyFont="1"/>
    <xf numFmtId="164" fontId="15" fillId="0" borderId="1" xfId="0" applyNumberFormat="1" applyFont="1" applyFill="1" applyBorder="1" applyAlignment="1"/>
    <xf numFmtId="164" fontId="15" fillId="4" borderId="1" xfId="0" applyNumberFormat="1" applyFont="1" applyFill="1" applyBorder="1" applyAlignment="1"/>
    <xf numFmtId="0" fontId="52" fillId="5" borderId="0" xfId="0" applyFont="1" applyFill="1"/>
    <xf numFmtId="0" fontId="52" fillId="7" borderId="0" xfId="0" applyFont="1" applyFill="1"/>
    <xf numFmtId="0" fontId="52" fillId="8" borderId="0" xfId="0" applyFont="1" applyFill="1"/>
    <xf numFmtId="0" fontId="53" fillId="8" borderId="0" xfId="0" applyFont="1" applyFill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4" xfId="0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21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808080"/>
      <color rgb="FF3333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6</xdr:col>
      <xdr:colOff>252412</xdr:colOff>
      <xdr:row>54</xdr:row>
      <xdr:rowOff>28575</xdr:rowOff>
    </xdr:to>
    <xdr:pic>
      <xdr:nvPicPr>
        <xdr:cNvPr id="7" name="Grafik 6" descr="Fusszeil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13370719"/>
          <a:ext cx="5562600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619126</xdr:colOff>
      <xdr:row>4</xdr:row>
      <xdr:rowOff>142872</xdr:rowOff>
    </xdr:from>
    <xdr:to>
      <xdr:col>7</xdr:col>
      <xdr:colOff>797719</xdr:colOff>
      <xdr:row>33</xdr:row>
      <xdr:rowOff>127870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08"/>
        <a:stretch/>
      </xdr:blipFill>
      <xdr:spPr>
        <a:xfrm>
          <a:off x="619126" y="1285872"/>
          <a:ext cx="6250781" cy="67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729413</xdr:colOff>
      <xdr:row>32</xdr:row>
      <xdr:rowOff>77832</xdr:rowOff>
    </xdr:from>
    <xdr:to>
      <xdr:col>4</xdr:col>
      <xdr:colOff>130969</xdr:colOff>
      <xdr:row>33</xdr:row>
      <xdr:rowOff>54798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2239552" y="6271037"/>
          <a:ext cx="167466" cy="3187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103656</xdr:colOff>
      <xdr:row>227</xdr:row>
      <xdr:rowOff>0</xdr:rowOff>
    </xdr:from>
    <xdr:ext cx="187024" cy="130967"/>
    <xdr:pic>
      <xdr:nvPicPr>
        <xdr:cNvPr id="3" name="Picture 1" descr="http://www.ce-zeichen.de/templates/ce-zei/downloads/ce-logo.wmf">
          <a:extLst>
            <a:ext uri="{FF2B5EF4-FFF2-40B4-BE49-F238E27FC236}">
              <a16:creationId xmlns:a16="http://schemas.microsoft.com/office/drawing/2014/main" id="{7FBF26D3-67D4-4780-A4A2-AD266459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94906" y="45481875"/>
          <a:ext cx="187024" cy="13096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0"/>
  <sheetViews>
    <sheetView tabSelected="1" view="pageBreakPreview" topLeftCell="A7" zoomScale="80" zoomScaleNormal="100" zoomScaleSheetLayoutView="80" zoomScalePageLayoutView="70" workbookViewId="0">
      <selection activeCell="B35" sqref="B35:F35"/>
    </sheetView>
  </sheetViews>
  <sheetFormatPr baseColWidth="10" defaultRowHeight="15" x14ac:dyDescent="0.25"/>
  <cols>
    <col min="1" max="1" width="22.42578125" bestFit="1" customWidth="1"/>
    <col min="6" max="7" width="11.42578125" customWidth="1"/>
    <col min="8" max="8" width="18" customWidth="1"/>
    <col min="9" max="9" width="5.28515625" customWidth="1"/>
  </cols>
  <sheetData>
    <row r="1" spans="1:9" x14ac:dyDescent="0.25">
      <c r="A1" s="7"/>
      <c r="B1" s="7"/>
      <c r="C1" s="7"/>
      <c r="D1" s="7"/>
      <c r="E1" s="7"/>
      <c r="F1" s="7"/>
      <c r="G1" s="7"/>
      <c r="H1" s="7"/>
      <c r="I1" s="7"/>
    </row>
    <row r="3" spans="1:9" ht="33.75" x14ac:dyDescent="0.65">
      <c r="C3" s="230" t="s">
        <v>46</v>
      </c>
      <c r="D3" s="230"/>
      <c r="E3" s="230"/>
    </row>
    <row r="4" spans="1:9" ht="26.25" x14ac:dyDescent="0.5">
      <c r="C4" s="231" t="s">
        <v>83</v>
      </c>
      <c r="D4" s="231"/>
      <c r="E4" s="231"/>
    </row>
    <row r="12" spans="1:9" ht="66" customHeight="1" x14ac:dyDescent="1.05">
      <c r="A12" s="233"/>
      <c r="B12" s="233"/>
      <c r="C12" s="233"/>
      <c r="D12" s="233"/>
      <c r="E12" s="233"/>
      <c r="F12" s="233"/>
      <c r="G12" s="233"/>
      <c r="H12" s="233"/>
    </row>
    <row r="13" spans="1:9" ht="60.75" customHeight="1" x14ac:dyDescent="1.05">
      <c r="A13" s="234"/>
      <c r="B13" s="234"/>
      <c r="C13" s="234"/>
      <c r="D13" s="234"/>
      <c r="E13" s="234"/>
      <c r="F13" s="234"/>
      <c r="G13" s="234"/>
      <c r="H13" s="234"/>
    </row>
    <row r="35" spans="1:8" ht="28.5" customHeight="1" x14ac:dyDescent="0.25">
      <c r="A35" s="25" t="s">
        <v>68</v>
      </c>
      <c r="B35" s="236"/>
      <c r="C35" s="236"/>
      <c r="D35" s="236"/>
      <c r="E35" s="236"/>
      <c r="F35" s="236"/>
    </row>
    <row r="36" spans="1:8" ht="28.5" customHeight="1" x14ac:dyDescent="0.25">
      <c r="A36" s="25" t="s">
        <v>69</v>
      </c>
      <c r="B36" s="238"/>
      <c r="C36" s="238"/>
      <c r="D36" s="238"/>
      <c r="E36" s="238"/>
      <c r="F36" s="238"/>
    </row>
    <row r="37" spans="1:8" ht="7.5" customHeight="1" x14ac:dyDescent="0.25">
      <c r="A37" s="240"/>
      <c r="B37" s="240"/>
      <c r="C37" s="240"/>
      <c r="D37" s="240"/>
      <c r="E37" s="240"/>
      <c r="F37" s="240"/>
      <c r="G37" s="240"/>
      <c r="H37" s="240"/>
    </row>
    <row r="38" spans="1:8" ht="28.5" customHeight="1" x14ac:dyDescent="0.25">
      <c r="A38" s="25" t="s">
        <v>80</v>
      </c>
      <c r="B38" s="236"/>
      <c r="C38" s="236"/>
      <c r="D38" s="236"/>
      <c r="E38" s="236"/>
      <c r="F38" s="236"/>
    </row>
    <row r="39" spans="1:8" ht="28.5" customHeight="1" x14ac:dyDescent="0.25">
      <c r="A39" s="25" t="s">
        <v>70</v>
      </c>
      <c r="B39" s="235"/>
      <c r="C39" s="235"/>
      <c r="D39" s="235"/>
      <c r="E39" s="235"/>
      <c r="F39" s="235"/>
    </row>
    <row r="40" spans="1:8" ht="28.5" customHeight="1" x14ac:dyDescent="0.25">
      <c r="A40" s="25" t="s">
        <v>81</v>
      </c>
      <c r="B40" s="239" t="s">
        <v>82</v>
      </c>
      <c r="C40" s="239"/>
      <c r="D40" s="239"/>
      <c r="E40" s="239"/>
      <c r="F40" s="239"/>
      <c r="G40" s="241"/>
      <c r="H40" s="242"/>
    </row>
    <row r="41" spans="1:8" ht="28.5" customHeight="1" x14ac:dyDescent="0.25">
      <c r="A41" s="25" t="s">
        <v>73</v>
      </c>
      <c r="B41" s="236"/>
      <c r="C41" s="236"/>
      <c r="D41" s="236"/>
      <c r="E41" s="236"/>
      <c r="F41" s="236"/>
    </row>
    <row r="42" spans="1:8" ht="28.5" customHeight="1" x14ac:dyDescent="0.25">
      <c r="A42" s="25" t="s">
        <v>71</v>
      </c>
      <c r="B42" s="237"/>
      <c r="C42" s="237"/>
      <c r="D42" s="237"/>
      <c r="E42" s="237"/>
      <c r="F42" s="237"/>
    </row>
    <row r="43" spans="1:8" ht="27.75" customHeight="1" x14ac:dyDescent="0.25">
      <c r="A43" s="25"/>
      <c r="B43" s="237"/>
      <c r="C43" s="237"/>
      <c r="D43" s="237"/>
      <c r="E43" s="237"/>
      <c r="F43" s="237"/>
    </row>
    <row r="44" spans="1:8" ht="28.5" customHeight="1" x14ac:dyDescent="0.25">
      <c r="A44" s="25"/>
      <c r="B44" s="237"/>
      <c r="C44" s="237"/>
      <c r="D44" s="237"/>
      <c r="E44" s="237"/>
      <c r="F44" s="237"/>
    </row>
    <row r="45" spans="1:8" ht="28.5" customHeight="1" x14ac:dyDescent="0.25">
      <c r="A45" s="25" t="s">
        <v>72</v>
      </c>
      <c r="B45" s="232"/>
      <c r="C45" s="232"/>
      <c r="D45" s="232"/>
      <c r="E45" s="232"/>
      <c r="F45" s="232"/>
    </row>
    <row r="46" spans="1:8" ht="15.75" x14ac:dyDescent="0.25">
      <c r="A46" s="26"/>
    </row>
    <row r="47" spans="1:8" ht="15.75" x14ac:dyDescent="0.25">
      <c r="A47" s="26"/>
    </row>
    <row r="48" spans="1:8" ht="19.5" thickBot="1" x14ac:dyDescent="0.35">
      <c r="A48" s="25" t="s">
        <v>79</v>
      </c>
      <c r="B48" s="144">
        <f>Bestellung!C325+'Bestellung Jet'!D55</f>
        <v>0</v>
      </c>
    </row>
    <row r="49" spans="1:8" ht="15.75" thickTop="1" x14ac:dyDescent="0.25"/>
    <row r="55" spans="1:8" x14ac:dyDescent="0.25">
      <c r="A55" s="7"/>
      <c r="B55" s="7"/>
      <c r="C55" s="7"/>
      <c r="D55" s="7"/>
      <c r="E55" s="7"/>
      <c r="F55" s="7"/>
      <c r="G55" s="7"/>
      <c r="H55" s="7"/>
    </row>
    <row r="132" spans="5:5" x14ac:dyDescent="0.25">
      <c r="E132">
        <v>2013</v>
      </c>
    </row>
    <row r="171" spans="5:5" x14ac:dyDescent="0.25">
      <c r="E171">
        <v>2013</v>
      </c>
    </row>
    <row r="197" spans="5:14" ht="6" customHeight="1" x14ac:dyDescent="0.25"/>
    <row r="203" spans="5:14" x14ac:dyDescent="0.25">
      <c r="E203">
        <v>2013</v>
      </c>
      <c r="F203" s="10"/>
      <c r="G203" s="10"/>
      <c r="H203" s="10"/>
      <c r="I203" s="10"/>
      <c r="J203" s="10"/>
      <c r="K203" s="10"/>
      <c r="L203" s="10"/>
      <c r="M203" s="10"/>
      <c r="N203" s="10"/>
    </row>
    <row r="222" spans="5:14" x14ac:dyDescent="0.25">
      <c r="E222">
        <v>2013</v>
      </c>
      <c r="F222" s="10"/>
      <c r="G222" s="10"/>
      <c r="H222" s="10"/>
      <c r="I222" s="10"/>
      <c r="J222" s="10"/>
      <c r="K222" s="10"/>
      <c r="L222" s="10"/>
      <c r="M222" s="10"/>
      <c r="N222" s="10"/>
    </row>
    <row r="337" spans="5:14" x14ac:dyDescent="0.25">
      <c r="E337">
        <v>2013</v>
      </c>
      <c r="F337" s="10"/>
      <c r="G337" s="10"/>
      <c r="H337" s="10"/>
      <c r="I337" s="10"/>
      <c r="J337" s="10"/>
      <c r="K337" s="10"/>
      <c r="L337" s="10"/>
      <c r="M337" s="10"/>
      <c r="N337" s="10"/>
    </row>
    <row r="370" spans="5:14" x14ac:dyDescent="0.25">
      <c r="E370">
        <v>2013</v>
      </c>
      <c r="F370" s="10"/>
      <c r="G370" s="10"/>
      <c r="H370" s="10"/>
      <c r="I370" s="10"/>
      <c r="J370" s="10"/>
      <c r="K370" s="10"/>
      <c r="L370" s="10"/>
      <c r="M370" s="10"/>
      <c r="N370" s="10"/>
    </row>
  </sheetData>
  <mergeCells count="16">
    <mergeCell ref="C3:E3"/>
    <mergeCell ref="C4:E4"/>
    <mergeCell ref="B45:F45"/>
    <mergeCell ref="A12:H12"/>
    <mergeCell ref="A13:H13"/>
    <mergeCell ref="B39:F39"/>
    <mergeCell ref="B41:F41"/>
    <mergeCell ref="B42:F42"/>
    <mergeCell ref="B43:F43"/>
    <mergeCell ref="B44:F44"/>
    <mergeCell ref="B38:F38"/>
    <mergeCell ref="B35:F35"/>
    <mergeCell ref="B36:F36"/>
    <mergeCell ref="B40:F40"/>
    <mergeCell ref="A37:H37"/>
    <mergeCell ref="G40:H40"/>
  </mergeCells>
  <pageMargins left="0.98425196850393704" right="0.86614173228346458" top="0.78740157480314965" bottom="0.78740157480314965" header="0.31496062992125984" footer="0.31496062992125984"/>
  <pageSetup paperSize="9" scale="67" orientation="portrait" r:id="rId1"/>
  <headerFooter>
    <oddFooter>&amp;L&amp;G&amp;R&amp;P/&amp;N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5"/>
  <sheetViews>
    <sheetView view="pageLayout" zoomScale="80" zoomScaleNormal="85" zoomScaleSheetLayoutView="100" zoomScalePageLayoutView="80" workbookViewId="0">
      <selection activeCell="B22" sqref="B22"/>
    </sheetView>
  </sheetViews>
  <sheetFormatPr baseColWidth="10" defaultRowHeight="15" outlineLevelCol="1" x14ac:dyDescent="0.25"/>
  <cols>
    <col min="1" max="1" width="27.140625" customWidth="1"/>
    <col min="2" max="2" width="61.85546875" bestFit="1" customWidth="1"/>
    <col min="3" max="3" width="9.140625" bestFit="1" customWidth="1"/>
    <col min="4" max="4" width="11.28515625" style="116" bestFit="1" customWidth="1"/>
    <col min="6" max="6" width="10.5703125" style="205" bestFit="1" customWidth="1"/>
    <col min="7" max="7" width="6.85546875" hidden="1" customWidth="1" outlineLevel="1"/>
    <col min="8" max="8" width="16.140625" style="223" hidden="1" customWidth="1" outlineLevel="1"/>
    <col min="9" max="9" width="11.42578125" collapsed="1"/>
  </cols>
  <sheetData>
    <row r="1" spans="1:8" ht="30" x14ac:dyDescent="0.5">
      <c r="A1" s="86" t="s">
        <v>0</v>
      </c>
      <c r="B1" s="87" t="s">
        <v>1</v>
      </c>
      <c r="C1" s="88" t="s">
        <v>2</v>
      </c>
      <c r="D1" s="88" t="s">
        <v>42</v>
      </c>
      <c r="E1" s="27"/>
      <c r="F1" s="182" t="s">
        <v>66</v>
      </c>
      <c r="G1" s="85" t="s">
        <v>65</v>
      </c>
      <c r="H1" s="210" t="s">
        <v>283</v>
      </c>
    </row>
    <row r="2" spans="1:8" x14ac:dyDescent="0.25">
      <c r="A2" s="2"/>
      <c r="B2" s="2" t="s">
        <v>165</v>
      </c>
      <c r="C2" s="2"/>
      <c r="D2" s="153"/>
      <c r="E2" s="14"/>
      <c r="F2" s="183"/>
      <c r="G2" s="8"/>
      <c r="H2" s="211"/>
    </row>
    <row r="3" spans="1:8" x14ac:dyDescent="0.25">
      <c r="A3" s="2" t="s">
        <v>49</v>
      </c>
      <c r="B3" s="15" t="s">
        <v>43</v>
      </c>
      <c r="C3" s="2" t="s">
        <v>3</v>
      </c>
      <c r="D3" s="145">
        <v>0</v>
      </c>
      <c r="E3" s="14"/>
      <c r="F3" s="184">
        <v>5.8</v>
      </c>
      <c r="G3" s="84">
        <f>D3*F3</f>
        <v>0</v>
      </c>
      <c r="H3" s="75" t="s">
        <v>284</v>
      </c>
    </row>
    <row r="4" spans="1:8" x14ac:dyDescent="0.25">
      <c r="A4" s="2" t="s">
        <v>48</v>
      </c>
      <c r="B4" s="15" t="s">
        <v>44</v>
      </c>
      <c r="C4" s="2" t="s">
        <v>3</v>
      </c>
      <c r="D4" s="145">
        <v>0</v>
      </c>
      <c r="E4" s="14"/>
      <c r="F4" s="184">
        <v>8.6999999999999993</v>
      </c>
      <c r="G4" s="84">
        <f t="shared" ref="G4:G5" si="0">D4*F4</f>
        <v>0</v>
      </c>
      <c r="H4" s="75" t="s">
        <v>284</v>
      </c>
    </row>
    <row r="5" spans="1:8" x14ac:dyDescent="0.25">
      <c r="A5" s="2" t="s">
        <v>47</v>
      </c>
      <c r="B5" s="15" t="s">
        <v>45</v>
      </c>
      <c r="C5" s="2" t="s">
        <v>3</v>
      </c>
      <c r="D5" s="145">
        <v>0</v>
      </c>
      <c r="E5" s="14"/>
      <c r="F5" s="184">
        <v>11.6</v>
      </c>
      <c r="G5" s="84">
        <f t="shared" si="0"/>
        <v>0</v>
      </c>
      <c r="H5" s="75" t="s">
        <v>284</v>
      </c>
    </row>
    <row r="6" spans="1:8" x14ac:dyDescent="0.25">
      <c r="A6" s="13"/>
      <c r="B6" s="13" t="s">
        <v>177</v>
      </c>
      <c r="C6" s="13"/>
      <c r="D6" s="154"/>
      <c r="E6" s="13"/>
      <c r="F6" s="185"/>
      <c r="G6" s="97"/>
      <c r="H6" s="212"/>
    </row>
    <row r="7" spans="1:8" x14ac:dyDescent="0.25">
      <c r="A7" s="13" t="s">
        <v>52</v>
      </c>
      <c r="B7" s="11" t="s">
        <v>43</v>
      </c>
      <c r="C7" s="13" t="s">
        <v>3</v>
      </c>
      <c r="D7" s="146">
        <v>0</v>
      </c>
      <c r="E7" s="13"/>
      <c r="F7" s="186">
        <v>6.8</v>
      </c>
      <c r="G7" s="103">
        <f>D7*F7</f>
        <v>0</v>
      </c>
      <c r="H7" s="213" t="s">
        <v>284</v>
      </c>
    </row>
    <row r="8" spans="1:8" x14ac:dyDescent="0.25">
      <c r="A8" s="13" t="s">
        <v>51</v>
      </c>
      <c r="B8" s="11" t="s">
        <v>44</v>
      </c>
      <c r="C8" s="13" t="s">
        <v>3</v>
      </c>
      <c r="D8" s="146">
        <v>0</v>
      </c>
      <c r="E8" s="13"/>
      <c r="F8" s="186">
        <v>10.199999999999999</v>
      </c>
      <c r="G8" s="103">
        <f t="shared" ref="G8:G9" si="1">D8*F8</f>
        <v>0</v>
      </c>
      <c r="H8" s="213" t="s">
        <v>284</v>
      </c>
    </row>
    <row r="9" spans="1:8" x14ac:dyDescent="0.25">
      <c r="A9" s="13" t="s">
        <v>50</v>
      </c>
      <c r="B9" s="11" t="s">
        <v>45</v>
      </c>
      <c r="C9" s="13" t="s">
        <v>3</v>
      </c>
      <c r="D9" s="146">
        <v>0</v>
      </c>
      <c r="E9" s="13"/>
      <c r="F9" s="186">
        <v>13.6</v>
      </c>
      <c r="G9" s="103">
        <f t="shared" si="1"/>
        <v>0</v>
      </c>
      <c r="H9" s="213" t="s">
        <v>284</v>
      </c>
    </row>
    <row r="10" spans="1:8" x14ac:dyDescent="0.25">
      <c r="A10" s="28"/>
      <c r="B10" s="28" t="s">
        <v>392</v>
      </c>
      <c r="C10" s="2"/>
      <c r="D10" s="155"/>
      <c r="E10" s="2"/>
      <c r="F10" s="187"/>
      <c r="G10" s="83"/>
      <c r="H10" s="211"/>
    </row>
    <row r="11" spans="1:8" x14ac:dyDescent="0.25">
      <c r="A11" s="28" t="s">
        <v>53</v>
      </c>
      <c r="B11" s="29" t="s">
        <v>43</v>
      </c>
      <c r="C11" s="2" t="s">
        <v>3</v>
      </c>
      <c r="D11" s="145">
        <v>0</v>
      </c>
      <c r="E11" s="2"/>
      <c r="F11" s="184">
        <v>7</v>
      </c>
      <c r="G11" s="84">
        <f>D11*F11</f>
        <v>0</v>
      </c>
      <c r="H11" s="75" t="s">
        <v>284</v>
      </c>
    </row>
    <row r="12" spans="1:8" x14ac:dyDescent="0.25">
      <c r="A12" s="28" t="s">
        <v>54</v>
      </c>
      <c r="B12" s="29" t="s">
        <v>44</v>
      </c>
      <c r="C12" s="2" t="s">
        <v>3</v>
      </c>
      <c r="D12" s="145">
        <v>0</v>
      </c>
      <c r="E12" s="2"/>
      <c r="F12" s="184">
        <v>10.55</v>
      </c>
      <c r="G12" s="84">
        <f>D12*F12</f>
        <v>0</v>
      </c>
      <c r="H12" s="75" t="s">
        <v>284</v>
      </c>
    </row>
    <row r="13" spans="1:8" x14ac:dyDescent="0.25">
      <c r="A13" s="4"/>
      <c r="B13" s="4" t="s">
        <v>153</v>
      </c>
      <c r="C13" s="4"/>
      <c r="D13" s="156"/>
      <c r="E13" s="4"/>
      <c r="F13" s="188"/>
      <c r="G13" s="98"/>
      <c r="H13" s="214"/>
    </row>
    <row r="14" spans="1:8" x14ac:dyDescent="0.25">
      <c r="A14" s="4" t="s">
        <v>150</v>
      </c>
      <c r="B14" s="11" t="s">
        <v>43</v>
      </c>
      <c r="C14" s="4" t="s">
        <v>3</v>
      </c>
      <c r="D14" s="146">
        <v>0</v>
      </c>
      <c r="E14" s="4"/>
      <c r="F14" s="189">
        <v>8.4</v>
      </c>
      <c r="G14" s="103">
        <f>D14*F14</f>
        <v>0</v>
      </c>
      <c r="H14" s="213" t="s">
        <v>284</v>
      </c>
    </row>
    <row r="15" spans="1:8" x14ac:dyDescent="0.25">
      <c r="A15" s="4" t="s">
        <v>151</v>
      </c>
      <c r="B15" s="11" t="s">
        <v>44</v>
      </c>
      <c r="C15" s="4" t="s">
        <v>3</v>
      </c>
      <c r="D15" s="146">
        <v>0</v>
      </c>
      <c r="E15" s="4"/>
      <c r="F15" s="189">
        <v>12.6</v>
      </c>
      <c r="G15" s="103">
        <f t="shared" ref="G15:G16" si="2">D15*F15</f>
        <v>0</v>
      </c>
      <c r="H15" s="213" t="s">
        <v>284</v>
      </c>
    </row>
    <row r="16" spans="1:8" x14ac:dyDescent="0.25">
      <c r="A16" s="4" t="s">
        <v>152</v>
      </c>
      <c r="B16" s="11" t="s">
        <v>45</v>
      </c>
      <c r="C16" s="4" t="s">
        <v>3</v>
      </c>
      <c r="D16" s="146">
        <v>0</v>
      </c>
      <c r="E16" s="4"/>
      <c r="F16" s="189">
        <v>16.8</v>
      </c>
      <c r="G16" s="103">
        <f t="shared" si="2"/>
        <v>0</v>
      </c>
      <c r="H16" s="213" t="s">
        <v>284</v>
      </c>
    </row>
    <row r="17" spans="1:8" x14ac:dyDescent="0.25">
      <c r="A17" s="8"/>
      <c r="B17" s="8" t="s">
        <v>166</v>
      </c>
      <c r="C17" s="8"/>
      <c r="D17" s="157"/>
      <c r="E17" s="8"/>
      <c r="F17" s="190"/>
      <c r="G17" s="83"/>
      <c r="H17" s="211"/>
    </row>
    <row r="18" spans="1:8" x14ac:dyDescent="0.25">
      <c r="A18" s="8" t="s">
        <v>55</v>
      </c>
      <c r="B18" s="37" t="s">
        <v>43</v>
      </c>
      <c r="C18" s="8" t="s">
        <v>3</v>
      </c>
      <c r="D18" s="145">
        <v>0</v>
      </c>
      <c r="E18" s="8"/>
      <c r="F18" s="191">
        <v>9.1</v>
      </c>
      <c r="G18" s="84">
        <f>D18*F18</f>
        <v>0</v>
      </c>
      <c r="H18" s="75" t="s">
        <v>284</v>
      </c>
    </row>
    <row r="19" spans="1:8" x14ac:dyDescent="0.25">
      <c r="A19" s="8" t="s">
        <v>56</v>
      </c>
      <c r="B19" s="37" t="s">
        <v>44</v>
      </c>
      <c r="C19" s="8" t="s">
        <v>3</v>
      </c>
      <c r="D19" s="145">
        <v>0</v>
      </c>
      <c r="E19" s="8"/>
      <c r="F19" s="191">
        <v>13.65</v>
      </c>
      <c r="G19" s="84">
        <f t="shared" ref="G19:G20" si="3">D19*F19</f>
        <v>0</v>
      </c>
      <c r="H19" s="75" t="s">
        <v>284</v>
      </c>
    </row>
    <row r="20" spans="1:8" x14ac:dyDescent="0.25">
      <c r="A20" s="8" t="s">
        <v>57</v>
      </c>
      <c r="B20" s="37" t="s">
        <v>45</v>
      </c>
      <c r="C20" s="8" t="s">
        <v>3</v>
      </c>
      <c r="D20" s="145">
        <v>0</v>
      </c>
      <c r="E20" s="8"/>
      <c r="F20" s="191">
        <v>18.2</v>
      </c>
      <c r="G20" s="84">
        <f t="shared" si="3"/>
        <v>0</v>
      </c>
      <c r="H20" s="75" t="s">
        <v>284</v>
      </c>
    </row>
    <row r="21" spans="1:8" x14ac:dyDescent="0.25">
      <c r="A21" s="53"/>
      <c r="B21" s="53" t="s">
        <v>391</v>
      </c>
      <c r="C21" s="20"/>
      <c r="D21" s="158"/>
      <c r="E21" s="20"/>
      <c r="F21" s="192"/>
      <c r="G21" s="99"/>
      <c r="H21" s="212"/>
    </row>
    <row r="22" spans="1:8" x14ac:dyDescent="0.25">
      <c r="A22" s="53" t="s">
        <v>58</v>
      </c>
      <c r="B22" s="54" t="s">
        <v>43</v>
      </c>
      <c r="C22" s="20" t="s">
        <v>3</v>
      </c>
      <c r="D22" s="146">
        <v>0</v>
      </c>
      <c r="E22" s="20"/>
      <c r="F22" s="193">
        <v>9.1</v>
      </c>
      <c r="G22" s="103">
        <f t="shared" ref="G22:G23" si="4">D22*F22</f>
        <v>0</v>
      </c>
      <c r="H22" s="213" t="s">
        <v>284</v>
      </c>
    </row>
    <row r="23" spans="1:8" x14ac:dyDescent="0.25">
      <c r="A23" s="53" t="s">
        <v>59</v>
      </c>
      <c r="B23" s="54" t="s">
        <v>44</v>
      </c>
      <c r="C23" s="20" t="s">
        <v>3</v>
      </c>
      <c r="D23" s="146">
        <v>0</v>
      </c>
      <c r="E23" s="20"/>
      <c r="F23" s="208">
        <v>13.65</v>
      </c>
      <c r="G23" s="103">
        <f t="shared" si="4"/>
        <v>0</v>
      </c>
      <c r="H23" s="213" t="s">
        <v>284</v>
      </c>
    </row>
    <row r="24" spans="1:8" x14ac:dyDescent="0.25">
      <c r="A24" s="8"/>
      <c r="B24" s="61" t="s">
        <v>271</v>
      </c>
      <c r="C24" s="67"/>
      <c r="D24" s="148"/>
      <c r="E24" s="8"/>
      <c r="F24" s="194"/>
      <c r="G24" s="78"/>
      <c r="H24" s="211"/>
    </row>
    <row r="25" spans="1:8" x14ac:dyDescent="0.25">
      <c r="A25" s="61" t="s">
        <v>270</v>
      </c>
      <c r="B25" s="62" t="s">
        <v>44</v>
      </c>
      <c r="C25" s="67" t="s">
        <v>3</v>
      </c>
      <c r="D25" s="145">
        <v>0</v>
      </c>
      <c r="E25" s="8"/>
      <c r="F25" s="191">
        <v>10.199999999999999</v>
      </c>
      <c r="G25" s="84">
        <f>D25*F25</f>
        <v>0</v>
      </c>
      <c r="H25" s="75" t="s">
        <v>284</v>
      </c>
    </row>
    <row r="26" spans="1:8" x14ac:dyDescent="0.25">
      <c r="A26" s="6" t="s">
        <v>41</v>
      </c>
      <c r="B26" s="33"/>
      <c r="C26" s="64"/>
      <c r="D26" s="149"/>
      <c r="E26" s="64"/>
      <c r="F26" s="91"/>
      <c r="G26" s="100"/>
      <c r="H26" s="212"/>
    </row>
    <row r="27" spans="1:8" x14ac:dyDescent="0.25">
      <c r="A27" s="18"/>
      <c r="B27" s="18"/>
      <c r="C27" s="18"/>
      <c r="D27" s="159"/>
      <c r="E27" s="18"/>
      <c r="F27" s="195"/>
      <c r="G27" s="101"/>
      <c r="H27" s="215"/>
    </row>
    <row r="28" spans="1:8" x14ac:dyDescent="0.25">
      <c r="A28" s="64" t="s">
        <v>327</v>
      </c>
      <c r="B28" s="4" t="s">
        <v>326</v>
      </c>
      <c r="C28" s="64" t="s">
        <v>3</v>
      </c>
      <c r="D28" s="146">
        <v>0</v>
      </c>
      <c r="E28" s="64"/>
      <c r="F28" s="196">
        <v>0.39</v>
      </c>
      <c r="G28" s="103">
        <f>D28*F28</f>
        <v>0</v>
      </c>
      <c r="H28" s="81" t="s">
        <v>285</v>
      </c>
    </row>
    <row r="29" spans="1:8" x14ac:dyDescent="0.25">
      <c r="A29" s="67" t="s">
        <v>28</v>
      </c>
      <c r="B29" s="8" t="s">
        <v>84</v>
      </c>
      <c r="C29" s="67" t="s">
        <v>3</v>
      </c>
      <c r="D29" s="145">
        <v>0</v>
      </c>
      <c r="E29" s="67"/>
      <c r="F29" s="69">
        <v>0.45</v>
      </c>
      <c r="G29" s="84">
        <f>D29*F29</f>
        <v>0</v>
      </c>
      <c r="H29" s="75" t="s">
        <v>285</v>
      </c>
    </row>
    <row r="30" spans="1:8" x14ac:dyDescent="0.25">
      <c r="A30" s="64" t="s">
        <v>351</v>
      </c>
      <c r="B30" s="4" t="s">
        <v>352</v>
      </c>
      <c r="C30" s="64" t="s">
        <v>3</v>
      </c>
      <c r="D30" s="146">
        <v>0</v>
      </c>
      <c r="E30" s="64"/>
      <c r="F30" s="70">
        <v>0.4</v>
      </c>
      <c r="G30" s="103">
        <f t="shared" ref="G30" si="5">D30*F30</f>
        <v>0</v>
      </c>
      <c r="H30" s="81" t="s">
        <v>285</v>
      </c>
    </row>
    <row r="31" spans="1:8" x14ac:dyDescent="0.25">
      <c r="A31" s="67" t="s">
        <v>309</v>
      </c>
      <c r="B31" s="8" t="s">
        <v>333</v>
      </c>
      <c r="C31" s="67" t="s">
        <v>3</v>
      </c>
      <c r="D31" s="145">
        <v>0</v>
      </c>
      <c r="E31" s="67"/>
      <c r="F31" s="197">
        <v>0.34</v>
      </c>
      <c r="G31" s="84">
        <f>D31*F31</f>
        <v>0</v>
      </c>
      <c r="H31" s="75" t="s">
        <v>285</v>
      </c>
    </row>
    <row r="32" spans="1:8" x14ac:dyDescent="0.25">
      <c r="A32" s="64" t="s">
        <v>29</v>
      </c>
      <c r="B32" s="4" t="s">
        <v>245</v>
      </c>
      <c r="C32" s="64" t="s">
        <v>3</v>
      </c>
      <c r="D32" s="146">
        <v>0</v>
      </c>
      <c r="E32" s="64"/>
      <c r="F32" s="70">
        <v>0.42</v>
      </c>
      <c r="G32" s="103">
        <f t="shared" ref="G32" si="6">D32*F32</f>
        <v>0</v>
      </c>
      <c r="H32" s="81" t="s">
        <v>285</v>
      </c>
    </row>
    <row r="33" spans="1:8" x14ac:dyDescent="0.25">
      <c r="A33" s="67" t="s">
        <v>328</v>
      </c>
      <c r="B33" s="8" t="s">
        <v>329</v>
      </c>
      <c r="C33" s="67" t="s">
        <v>3</v>
      </c>
      <c r="D33" s="145">
        <v>0</v>
      </c>
      <c r="E33" s="67"/>
      <c r="F33" s="69">
        <v>0.85</v>
      </c>
      <c r="G33" s="84">
        <f>D33*F33</f>
        <v>0</v>
      </c>
      <c r="H33" s="75" t="s">
        <v>286</v>
      </c>
    </row>
    <row r="34" spans="1:8" x14ac:dyDescent="0.25">
      <c r="A34" s="64" t="s">
        <v>376</v>
      </c>
      <c r="B34" s="4" t="s">
        <v>375</v>
      </c>
      <c r="C34" s="64" t="s">
        <v>3</v>
      </c>
      <c r="D34" s="146">
        <v>0</v>
      </c>
      <c r="E34" s="64"/>
      <c r="F34" s="70">
        <v>1.05</v>
      </c>
      <c r="G34" s="103">
        <f t="shared" ref="G34" si="7">D34*F34</f>
        <v>0</v>
      </c>
      <c r="H34" s="81" t="s">
        <v>286</v>
      </c>
    </row>
    <row r="35" spans="1:8" x14ac:dyDescent="0.25">
      <c r="A35" s="67" t="s">
        <v>310</v>
      </c>
      <c r="B35" s="8" t="s">
        <v>311</v>
      </c>
      <c r="C35" s="67" t="s">
        <v>3</v>
      </c>
      <c r="D35" s="145">
        <v>0</v>
      </c>
      <c r="E35" s="67"/>
      <c r="F35" s="69">
        <v>0.55000000000000004</v>
      </c>
      <c r="G35" s="84">
        <f>D35*F35</f>
        <v>0</v>
      </c>
      <c r="H35" s="75" t="s">
        <v>286</v>
      </c>
    </row>
    <row r="36" spans="1:8" x14ac:dyDescent="0.25">
      <c r="A36" s="64" t="s">
        <v>30</v>
      </c>
      <c r="B36" s="4" t="s">
        <v>85</v>
      </c>
      <c r="C36" s="64" t="s">
        <v>3</v>
      </c>
      <c r="D36" s="146">
        <v>0</v>
      </c>
      <c r="E36" s="64"/>
      <c r="F36" s="70">
        <v>0.9</v>
      </c>
      <c r="G36" s="103">
        <f t="shared" ref="G36" si="8">D36*F36</f>
        <v>0</v>
      </c>
      <c r="H36" s="81" t="s">
        <v>286</v>
      </c>
    </row>
    <row r="37" spans="1:8" x14ac:dyDescent="0.25">
      <c r="A37" s="67" t="s">
        <v>537</v>
      </c>
      <c r="B37" s="8" t="s">
        <v>334</v>
      </c>
      <c r="C37" s="67" t="s">
        <v>3</v>
      </c>
      <c r="D37" s="145">
        <v>0</v>
      </c>
      <c r="E37" s="67"/>
      <c r="F37" s="69">
        <v>0.75</v>
      </c>
      <c r="G37" s="84">
        <f>D37*F37</f>
        <v>0</v>
      </c>
      <c r="H37" s="75" t="s">
        <v>287</v>
      </c>
    </row>
    <row r="38" spans="1:8" x14ac:dyDescent="0.25">
      <c r="A38" s="76"/>
      <c r="B38" s="76"/>
      <c r="C38" s="18"/>
      <c r="D38" s="160"/>
      <c r="E38" s="16"/>
      <c r="F38" s="198"/>
      <c r="G38" s="102"/>
      <c r="H38" s="215"/>
    </row>
    <row r="39" spans="1:8" x14ac:dyDescent="0.25">
      <c r="A39" s="64" t="s">
        <v>369</v>
      </c>
      <c r="B39" s="4" t="s">
        <v>370</v>
      </c>
      <c r="C39" s="64" t="s">
        <v>3</v>
      </c>
      <c r="D39" s="146">
        <v>0</v>
      </c>
      <c r="E39" s="4"/>
      <c r="F39" s="189">
        <v>0.1</v>
      </c>
      <c r="G39" s="103">
        <f t="shared" ref="G39" si="9">D39*F39</f>
        <v>0</v>
      </c>
      <c r="H39" s="81" t="s">
        <v>294</v>
      </c>
    </row>
    <row r="40" spans="1:8" x14ac:dyDescent="0.25">
      <c r="A40" s="67" t="s">
        <v>368</v>
      </c>
      <c r="B40" s="8" t="s">
        <v>371</v>
      </c>
      <c r="C40" s="67" t="s">
        <v>3</v>
      </c>
      <c r="D40" s="145">
        <v>0</v>
      </c>
      <c r="E40" s="8"/>
      <c r="F40" s="191">
        <v>0.3</v>
      </c>
      <c r="G40" s="84">
        <f>D40*F40</f>
        <v>0</v>
      </c>
      <c r="H40" s="75" t="s">
        <v>294</v>
      </c>
    </row>
    <row r="41" spans="1:8" x14ac:dyDescent="0.25">
      <c r="A41" s="76"/>
      <c r="B41" s="76"/>
      <c r="C41" s="76"/>
      <c r="D41" s="161"/>
      <c r="E41" s="76"/>
      <c r="F41" s="199"/>
      <c r="G41" s="101"/>
      <c r="H41" s="215"/>
    </row>
    <row r="42" spans="1:8" x14ac:dyDescent="0.25">
      <c r="A42" s="64" t="s">
        <v>154</v>
      </c>
      <c r="B42" s="4" t="s">
        <v>160</v>
      </c>
      <c r="C42" s="64" t="s">
        <v>3</v>
      </c>
      <c r="D42" s="146">
        <v>0</v>
      </c>
      <c r="E42" s="64"/>
      <c r="F42" s="70">
        <v>0.6</v>
      </c>
      <c r="G42" s="103">
        <f t="shared" ref="G42" si="10">D42*F42</f>
        <v>0</v>
      </c>
      <c r="H42" s="216" t="s">
        <v>288</v>
      </c>
    </row>
    <row r="43" spans="1:8" x14ac:dyDescent="0.25">
      <c r="A43" s="67" t="s">
        <v>155</v>
      </c>
      <c r="B43" s="8" t="s">
        <v>161</v>
      </c>
      <c r="C43" s="67" t="s">
        <v>3</v>
      </c>
      <c r="D43" s="145">
        <v>0</v>
      </c>
      <c r="E43" s="67"/>
      <c r="F43" s="69">
        <v>0.66</v>
      </c>
      <c r="G43" s="84">
        <f>D43*F43</f>
        <v>0</v>
      </c>
      <c r="H43" s="217" t="s">
        <v>288</v>
      </c>
    </row>
    <row r="44" spans="1:8" x14ac:dyDescent="0.25">
      <c r="A44" s="64" t="s">
        <v>156</v>
      </c>
      <c r="B44" s="4" t="s">
        <v>162</v>
      </c>
      <c r="C44" s="64" t="s">
        <v>3</v>
      </c>
      <c r="D44" s="146">
        <v>0</v>
      </c>
      <c r="E44" s="64"/>
      <c r="F44" s="70">
        <v>0.68</v>
      </c>
      <c r="G44" s="103">
        <f>D44*F44</f>
        <v>0</v>
      </c>
      <c r="H44" s="216" t="s">
        <v>288</v>
      </c>
    </row>
    <row r="45" spans="1:8" x14ac:dyDescent="0.25">
      <c r="A45" s="31" t="s">
        <v>198</v>
      </c>
      <c r="B45" s="31" t="s">
        <v>393</v>
      </c>
      <c r="C45" s="67" t="s">
        <v>3</v>
      </c>
      <c r="D45" s="145">
        <v>0</v>
      </c>
      <c r="E45" s="67"/>
      <c r="F45" s="69">
        <v>0.68</v>
      </c>
      <c r="G45" s="104">
        <f>D45*F45</f>
        <v>0</v>
      </c>
      <c r="H45" s="217" t="s">
        <v>288</v>
      </c>
    </row>
    <row r="46" spans="1:8" x14ac:dyDescent="0.25">
      <c r="A46" s="55" t="s">
        <v>272</v>
      </c>
      <c r="B46" s="55" t="s">
        <v>273</v>
      </c>
      <c r="C46" s="64" t="s">
        <v>3</v>
      </c>
      <c r="D46" s="146">
        <v>0</v>
      </c>
      <c r="E46" s="4"/>
      <c r="F46" s="189">
        <v>1</v>
      </c>
      <c r="G46" s="103">
        <f>D46*F46</f>
        <v>0</v>
      </c>
      <c r="H46" s="81" t="s">
        <v>287</v>
      </c>
    </row>
    <row r="47" spans="1:8" x14ac:dyDescent="0.25">
      <c r="A47" s="76"/>
      <c r="B47" s="76"/>
      <c r="C47" s="76"/>
      <c r="D47" s="161"/>
      <c r="E47" s="76"/>
      <c r="F47" s="199"/>
      <c r="G47" s="101"/>
      <c r="H47" s="215"/>
    </row>
    <row r="48" spans="1:8" x14ac:dyDescent="0.25">
      <c r="A48" s="67" t="s">
        <v>513</v>
      </c>
      <c r="B48" s="8" t="s">
        <v>516</v>
      </c>
      <c r="C48" s="67" t="s">
        <v>3</v>
      </c>
      <c r="D48" s="145">
        <v>0</v>
      </c>
      <c r="E48" s="67"/>
      <c r="F48" s="69">
        <v>0.05</v>
      </c>
      <c r="G48" s="104">
        <f>D48*F48</f>
        <v>0</v>
      </c>
      <c r="H48" s="75" t="s">
        <v>290</v>
      </c>
    </row>
    <row r="49" spans="1:8" x14ac:dyDescent="0.25">
      <c r="A49" s="76"/>
      <c r="B49" s="76"/>
      <c r="C49" s="76"/>
      <c r="D49" s="161"/>
      <c r="E49" s="76"/>
      <c r="F49" s="199"/>
      <c r="G49" s="101"/>
      <c r="H49" s="218"/>
    </row>
    <row r="50" spans="1:8" x14ac:dyDescent="0.25">
      <c r="A50" s="64" t="s">
        <v>4</v>
      </c>
      <c r="B50" s="4" t="s">
        <v>325</v>
      </c>
      <c r="C50" s="64" t="s">
        <v>3</v>
      </c>
      <c r="D50" s="146">
        <v>0</v>
      </c>
      <c r="E50" s="82"/>
      <c r="F50" s="70">
        <v>0.7</v>
      </c>
      <c r="G50" s="103">
        <f>D50*F50</f>
        <v>0</v>
      </c>
      <c r="H50" s="81" t="s">
        <v>290</v>
      </c>
    </row>
    <row r="51" spans="1:8" x14ac:dyDescent="0.25">
      <c r="A51" s="76"/>
      <c r="B51" s="76"/>
      <c r="C51" s="76"/>
      <c r="D51" s="161"/>
      <c r="E51" s="76"/>
      <c r="F51" s="199"/>
      <c r="G51" s="101"/>
      <c r="H51" s="218"/>
    </row>
    <row r="52" spans="1:8" x14ac:dyDescent="0.25">
      <c r="A52" s="67" t="s">
        <v>5</v>
      </c>
      <c r="B52" s="8" t="s">
        <v>324</v>
      </c>
      <c r="C52" s="67" t="s">
        <v>3</v>
      </c>
      <c r="D52" s="145">
        <v>0</v>
      </c>
      <c r="E52" s="67"/>
      <c r="F52" s="69">
        <v>1.4</v>
      </c>
      <c r="G52" s="104">
        <f t="shared" ref="G52:G60" si="11">D52*F52</f>
        <v>0</v>
      </c>
      <c r="H52" s="75" t="s">
        <v>289</v>
      </c>
    </row>
    <row r="53" spans="1:8" x14ac:dyDescent="0.25">
      <c r="A53" s="64" t="s">
        <v>6</v>
      </c>
      <c r="B53" s="4" t="s">
        <v>322</v>
      </c>
      <c r="C53" s="64" t="s">
        <v>3</v>
      </c>
      <c r="D53" s="146">
        <v>0</v>
      </c>
      <c r="E53" s="64"/>
      <c r="F53" s="70">
        <v>1.4</v>
      </c>
      <c r="G53" s="103">
        <f t="shared" si="11"/>
        <v>0</v>
      </c>
      <c r="H53" s="81" t="s">
        <v>289</v>
      </c>
    </row>
    <row r="54" spans="1:8" x14ac:dyDescent="0.25">
      <c r="A54" s="67" t="s">
        <v>7</v>
      </c>
      <c r="B54" s="67" t="s">
        <v>323</v>
      </c>
      <c r="C54" s="67" t="s">
        <v>3</v>
      </c>
      <c r="D54" s="145">
        <v>0</v>
      </c>
      <c r="E54" s="67"/>
      <c r="F54" s="69">
        <v>2.5</v>
      </c>
      <c r="G54" s="104">
        <f t="shared" si="11"/>
        <v>0</v>
      </c>
      <c r="H54" s="75" t="s">
        <v>289</v>
      </c>
    </row>
    <row r="55" spans="1:8" x14ac:dyDescent="0.25">
      <c r="A55" s="64" t="s">
        <v>8</v>
      </c>
      <c r="B55" s="64" t="s">
        <v>317</v>
      </c>
      <c r="C55" s="64" t="s">
        <v>3</v>
      </c>
      <c r="D55" s="146">
        <v>0</v>
      </c>
      <c r="E55" s="64"/>
      <c r="F55" s="70">
        <v>2.5</v>
      </c>
      <c r="G55" s="103">
        <f t="shared" si="11"/>
        <v>0</v>
      </c>
      <c r="H55" s="81" t="s">
        <v>289</v>
      </c>
    </row>
    <row r="56" spans="1:8" x14ac:dyDescent="0.25">
      <c r="A56" s="67" t="s">
        <v>9</v>
      </c>
      <c r="B56" s="67" t="s">
        <v>316</v>
      </c>
      <c r="C56" s="67" t="s">
        <v>3</v>
      </c>
      <c r="D56" s="145">
        <v>0</v>
      </c>
      <c r="E56" s="67"/>
      <c r="F56" s="69">
        <v>3</v>
      </c>
      <c r="G56" s="104">
        <f t="shared" si="11"/>
        <v>0</v>
      </c>
      <c r="H56" s="75" t="s">
        <v>289</v>
      </c>
    </row>
    <row r="57" spans="1:8" x14ac:dyDescent="0.25">
      <c r="A57" s="64" t="s">
        <v>10</v>
      </c>
      <c r="B57" s="64" t="s">
        <v>318</v>
      </c>
      <c r="C57" s="64" t="s">
        <v>3</v>
      </c>
      <c r="D57" s="146">
        <v>0</v>
      </c>
      <c r="E57" s="64"/>
      <c r="F57" s="70">
        <v>3</v>
      </c>
      <c r="G57" s="103">
        <f t="shared" si="11"/>
        <v>0</v>
      </c>
      <c r="H57" s="81" t="s">
        <v>289</v>
      </c>
    </row>
    <row r="58" spans="1:8" x14ac:dyDescent="0.25">
      <c r="A58" s="67" t="s">
        <v>11</v>
      </c>
      <c r="B58" s="67" t="s">
        <v>319</v>
      </c>
      <c r="C58" s="67" t="s">
        <v>3</v>
      </c>
      <c r="D58" s="145">
        <v>0</v>
      </c>
      <c r="E58" s="67"/>
      <c r="F58" s="69">
        <v>6.12</v>
      </c>
      <c r="G58" s="104">
        <f t="shared" si="11"/>
        <v>0</v>
      </c>
      <c r="H58" s="75" t="s">
        <v>295</v>
      </c>
    </row>
    <row r="59" spans="1:8" x14ac:dyDescent="0.25">
      <c r="A59" s="64" t="s">
        <v>12</v>
      </c>
      <c r="B59" s="64" t="s">
        <v>320</v>
      </c>
      <c r="C59" s="64" t="s">
        <v>3</v>
      </c>
      <c r="D59" s="146">
        <v>0</v>
      </c>
      <c r="E59" s="64"/>
      <c r="F59" s="70">
        <v>6.12</v>
      </c>
      <c r="G59" s="103">
        <f t="shared" si="11"/>
        <v>0</v>
      </c>
      <c r="H59" s="81" t="s">
        <v>295</v>
      </c>
    </row>
    <row r="60" spans="1:8" x14ac:dyDescent="0.25">
      <c r="A60" s="61" t="s">
        <v>278</v>
      </c>
      <c r="B60" s="61" t="s">
        <v>321</v>
      </c>
      <c r="C60" s="67" t="s">
        <v>3</v>
      </c>
      <c r="D60" s="145">
        <v>0</v>
      </c>
      <c r="E60" s="8"/>
      <c r="F60" s="191">
        <v>3.1</v>
      </c>
      <c r="G60" s="104">
        <f t="shared" si="11"/>
        <v>0</v>
      </c>
      <c r="H60" s="75" t="s">
        <v>289</v>
      </c>
    </row>
    <row r="61" spans="1:8" x14ac:dyDescent="0.25">
      <c r="A61" s="76"/>
      <c r="B61" s="76"/>
      <c r="C61" s="76"/>
      <c r="D61" s="161"/>
      <c r="E61" s="76"/>
      <c r="F61" s="199"/>
      <c r="G61" s="101"/>
      <c r="H61" s="215"/>
    </row>
    <row r="62" spans="1:8" x14ac:dyDescent="0.25">
      <c r="A62" s="64" t="s">
        <v>514</v>
      </c>
      <c r="B62" s="4" t="s">
        <v>517</v>
      </c>
      <c r="C62" s="64" t="s">
        <v>3</v>
      </c>
      <c r="D62" s="146">
        <v>0</v>
      </c>
      <c r="E62" s="82"/>
      <c r="F62" s="70">
        <v>0.57999999999999996</v>
      </c>
      <c r="G62" s="103">
        <f t="shared" ref="G62" si="12">D62*F62</f>
        <v>0</v>
      </c>
      <c r="H62" s="81" t="s">
        <v>287</v>
      </c>
    </row>
    <row r="63" spans="1:8" x14ac:dyDescent="0.25">
      <c r="A63" s="76"/>
      <c r="B63" s="76"/>
      <c r="C63" s="76"/>
      <c r="D63" s="161"/>
      <c r="E63" s="76"/>
      <c r="F63" s="199"/>
      <c r="G63" s="101"/>
      <c r="H63" s="215"/>
    </row>
    <row r="64" spans="1:8" x14ac:dyDescent="0.25">
      <c r="A64" s="67" t="s">
        <v>157</v>
      </c>
      <c r="B64" s="67" t="s">
        <v>315</v>
      </c>
      <c r="C64" s="67" t="s">
        <v>3</v>
      </c>
      <c r="D64" s="145">
        <v>0</v>
      </c>
      <c r="E64" s="67"/>
      <c r="F64" s="69">
        <v>0.34</v>
      </c>
      <c r="G64" s="104">
        <f>D64*F64</f>
        <v>0</v>
      </c>
      <c r="H64" s="75" t="s">
        <v>285</v>
      </c>
    </row>
    <row r="65" spans="1:8" x14ac:dyDescent="0.25">
      <c r="A65" s="64" t="s">
        <v>501</v>
      </c>
      <c r="B65" s="4" t="s">
        <v>314</v>
      </c>
      <c r="C65" s="64" t="s">
        <v>3</v>
      </c>
      <c r="D65" s="146">
        <v>0</v>
      </c>
      <c r="E65" s="64"/>
      <c r="F65" s="70">
        <v>0.4</v>
      </c>
      <c r="G65" s="103">
        <f>D65*F65</f>
        <v>0</v>
      </c>
      <c r="H65" s="81" t="s">
        <v>285</v>
      </c>
    </row>
    <row r="66" spans="1:8" x14ac:dyDescent="0.25">
      <c r="A66" s="67" t="s">
        <v>158</v>
      </c>
      <c r="B66" s="67" t="s">
        <v>312</v>
      </c>
      <c r="C66" s="67" t="s">
        <v>3</v>
      </c>
      <c r="D66" s="145">
        <v>0</v>
      </c>
      <c r="E66" s="67"/>
      <c r="F66" s="69">
        <v>0.36</v>
      </c>
      <c r="G66" s="104">
        <f t="shared" ref="G66:G69" si="13">D66*F66</f>
        <v>0</v>
      </c>
      <c r="H66" s="75" t="s">
        <v>285</v>
      </c>
    </row>
    <row r="67" spans="1:8" x14ac:dyDescent="0.25">
      <c r="A67" s="64" t="s">
        <v>159</v>
      </c>
      <c r="B67" s="4" t="s">
        <v>313</v>
      </c>
      <c r="C67" s="64" t="s">
        <v>3</v>
      </c>
      <c r="D67" s="146">
        <v>0</v>
      </c>
      <c r="E67" s="64"/>
      <c r="F67" s="70">
        <v>0.36</v>
      </c>
      <c r="G67" s="103">
        <f t="shared" si="13"/>
        <v>0</v>
      </c>
      <c r="H67" s="81" t="s">
        <v>285</v>
      </c>
    </row>
    <row r="68" spans="1:8" x14ac:dyDescent="0.25">
      <c r="A68" s="67" t="s">
        <v>515</v>
      </c>
      <c r="B68" s="67" t="s">
        <v>518</v>
      </c>
      <c r="C68" s="67" t="s">
        <v>3</v>
      </c>
      <c r="D68" s="145">
        <v>0</v>
      </c>
      <c r="E68" s="67"/>
      <c r="F68" s="69">
        <v>0.17</v>
      </c>
      <c r="G68" s="104">
        <f t="shared" ref="G68" si="14">D68*F68</f>
        <v>0</v>
      </c>
      <c r="H68" s="75" t="s">
        <v>294</v>
      </c>
    </row>
    <row r="69" spans="1:8" x14ac:dyDescent="0.25">
      <c r="A69" s="55" t="s">
        <v>277</v>
      </c>
      <c r="B69" s="55" t="s">
        <v>276</v>
      </c>
      <c r="C69" s="64" t="s">
        <v>3</v>
      </c>
      <c r="D69" s="146">
        <v>0</v>
      </c>
      <c r="E69" s="4"/>
      <c r="F69" s="189">
        <v>0.6</v>
      </c>
      <c r="G69" s="103">
        <f t="shared" si="13"/>
        <v>0</v>
      </c>
      <c r="H69" s="81" t="s">
        <v>285</v>
      </c>
    </row>
    <row r="70" spans="1:8" x14ac:dyDescent="0.25">
      <c r="A70" s="6" t="s">
        <v>32</v>
      </c>
      <c r="C70" s="23"/>
      <c r="D70" s="162"/>
      <c r="E70" s="23"/>
      <c r="F70" s="200"/>
      <c r="G70" s="1"/>
      <c r="H70" s="212"/>
    </row>
    <row r="71" spans="1:8" x14ac:dyDescent="0.25">
      <c r="A71" s="6"/>
      <c r="C71" s="23"/>
      <c r="D71" s="162"/>
      <c r="E71" s="23"/>
      <c r="F71" s="200"/>
      <c r="G71" s="1"/>
      <c r="H71" s="212"/>
    </row>
    <row r="72" spans="1:8" x14ac:dyDescent="0.25">
      <c r="A72" s="1"/>
      <c r="C72" s="23"/>
      <c r="D72" s="162"/>
      <c r="E72" s="23"/>
      <c r="F72" s="200"/>
      <c r="G72" s="1"/>
      <c r="H72" s="212"/>
    </row>
    <row r="73" spans="1:8" ht="16.5" thickBot="1" x14ac:dyDescent="0.3">
      <c r="B73" s="34" t="s">
        <v>74</v>
      </c>
      <c r="C73" s="35"/>
      <c r="D73" s="163">
        <f>SUM(G3:G69)</f>
        <v>0</v>
      </c>
      <c r="E73" s="92"/>
      <c r="F73" s="201"/>
      <c r="G73" s="105"/>
      <c r="H73" s="212"/>
    </row>
    <row r="74" spans="1:8" ht="16.5" thickTop="1" x14ac:dyDescent="0.25">
      <c r="B74" s="34"/>
      <c r="C74" s="35"/>
      <c r="D74" s="164"/>
      <c r="E74" s="80"/>
      <c r="F74" s="201"/>
      <c r="G74" s="105"/>
      <c r="H74" s="212"/>
    </row>
    <row r="75" spans="1:8" ht="30" x14ac:dyDescent="0.5">
      <c r="A75" s="86" t="s">
        <v>13</v>
      </c>
      <c r="B75" s="87" t="s">
        <v>1</v>
      </c>
      <c r="C75" s="88" t="s">
        <v>2</v>
      </c>
      <c r="D75" s="150" t="s">
        <v>42</v>
      </c>
      <c r="E75" s="27"/>
      <c r="F75" s="182" t="s">
        <v>66</v>
      </c>
      <c r="G75" s="115" t="s">
        <v>65</v>
      </c>
      <c r="H75" s="210" t="s">
        <v>283</v>
      </c>
    </row>
    <row r="76" spans="1:8" x14ac:dyDescent="0.25">
      <c r="A76" s="4"/>
      <c r="B76" s="4" t="s">
        <v>163</v>
      </c>
      <c r="C76" s="4"/>
      <c r="D76" s="165"/>
      <c r="E76" s="4"/>
      <c r="F76" s="202"/>
      <c r="G76" s="106"/>
      <c r="H76" s="52"/>
    </row>
    <row r="77" spans="1:8" x14ac:dyDescent="0.25">
      <c r="A77" s="4" t="s">
        <v>60</v>
      </c>
      <c r="B77" s="36" t="s">
        <v>43</v>
      </c>
      <c r="C77" s="4" t="s">
        <v>3</v>
      </c>
      <c r="D77" s="146">
        <v>0</v>
      </c>
      <c r="E77" s="4"/>
      <c r="F77" s="189">
        <v>11.6</v>
      </c>
      <c r="G77" s="103">
        <f>D77*F77</f>
        <v>0</v>
      </c>
      <c r="H77" s="81" t="s">
        <v>284</v>
      </c>
    </row>
    <row r="78" spans="1:8" x14ac:dyDescent="0.25">
      <c r="A78" s="4" t="s">
        <v>61</v>
      </c>
      <c r="B78" s="36" t="s">
        <v>44</v>
      </c>
      <c r="C78" s="64" t="s">
        <v>3</v>
      </c>
      <c r="D78" s="146">
        <v>0</v>
      </c>
      <c r="E78" s="4"/>
      <c r="F78" s="189">
        <v>17.399999999999999</v>
      </c>
      <c r="G78" s="103">
        <f t="shared" ref="G78:G79" si="15">D78*F78</f>
        <v>0</v>
      </c>
      <c r="H78" s="81" t="s">
        <v>284</v>
      </c>
    </row>
    <row r="79" spans="1:8" x14ac:dyDescent="0.25">
      <c r="A79" s="4" t="s">
        <v>62</v>
      </c>
      <c r="B79" s="36" t="s">
        <v>45</v>
      </c>
      <c r="C79" s="64" t="s">
        <v>3</v>
      </c>
      <c r="D79" s="146">
        <v>0</v>
      </c>
      <c r="E79" s="4"/>
      <c r="F79" s="189">
        <v>23.2</v>
      </c>
      <c r="G79" s="103">
        <f t="shared" si="15"/>
        <v>0</v>
      </c>
      <c r="H79" s="81" t="s">
        <v>284</v>
      </c>
    </row>
    <row r="80" spans="1:8" x14ac:dyDescent="0.25">
      <c r="A80" s="31"/>
      <c r="B80" s="31" t="s">
        <v>395</v>
      </c>
      <c r="C80" s="8"/>
      <c r="D80" s="148"/>
      <c r="E80" s="8"/>
      <c r="F80" s="190"/>
      <c r="G80" s="72"/>
      <c r="H80" s="211"/>
    </row>
    <row r="81" spans="1:8" x14ac:dyDescent="0.25">
      <c r="A81" s="31" t="s">
        <v>63</v>
      </c>
      <c r="B81" s="29" t="s">
        <v>43</v>
      </c>
      <c r="C81" s="67" t="s">
        <v>3</v>
      </c>
      <c r="D81" s="145">
        <v>0</v>
      </c>
      <c r="E81" s="8"/>
      <c r="F81" s="191">
        <v>11.6</v>
      </c>
      <c r="G81" s="104">
        <f>D81*F81</f>
        <v>0</v>
      </c>
      <c r="H81" s="75" t="s">
        <v>284</v>
      </c>
    </row>
    <row r="82" spans="1:8" x14ac:dyDescent="0.25">
      <c r="A82" s="31" t="s">
        <v>64</v>
      </c>
      <c r="B82" s="29" t="s">
        <v>44</v>
      </c>
      <c r="C82" s="67" t="s">
        <v>3</v>
      </c>
      <c r="D82" s="145">
        <v>0</v>
      </c>
      <c r="E82" s="8"/>
      <c r="F82" s="191">
        <v>17.399999999999999</v>
      </c>
      <c r="G82" s="104">
        <f>D82*F82</f>
        <v>0</v>
      </c>
      <c r="H82" s="75" t="s">
        <v>284</v>
      </c>
    </row>
    <row r="83" spans="1:8" x14ac:dyDescent="0.25">
      <c r="A83" s="32"/>
      <c r="B83" s="4" t="s">
        <v>164</v>
      </c>
      <c r="C83" s="5"/>
      <c r="D83" s="151"/>
      <c r="E83" s="4"/>
      <c r="F83" s="188"/>
      <c r="G83" s="93"/>
      <c r="H83" s="52"/>
    </row>
    <row r="84" spans="1:8" x14ac:dyDescent="0.25">
      <c r="A84" s="52" t="s">
        <v>88</v>
      </c>
      <c r="B84" s="36" t="s">
        <v>43</v>
      </c>
      <c r="C84" s="52" t="s">
        <v>3</v>
      </c>
      <c r="D84" s="146">
        <v>0</v>
      </c>
      <c r="E84" s="52"/>
      <c r="F84" s="203">
        <v>12.6</v>
      </c>
      <c r="G84" s="103">
        <f t="shared" ref="G84:G86" si="16">D84*F84</f>
        <v>0</v>
      </c>
      <c r="H84" s="81" t="s">
        <v>284</v>
      </c>
    </row>
    <row r="85" spans="1:8" x14ac:dyDescent="0.25">
      <c r="A85" s="52" t="s">
        <v>89</v>
      </c>
      <c r="B85" s="36" t="s">
        <v>44</v>
      </c>
      <c r="C85" s="52" t="s">
        <v>3</v>
      </c>
      <c r="D85" s="146">
        <v>0</v>
      </c>
      <c r="E85" s="52"/>
      <c r="F85" s="203">
        <v>18.899999999999999</v>
      </c>
      <c r="G85" s="103">
        <f t="shared" si="16"/>
        <v>0</v>
      </c>
      <c r="H85" s="81" t="s">
        <v>284</v>
      </c>
    </row>
    <row r="86" spans="1:8" x14ac:dyDescent="0.25">
      <c r="A86" s="52" t="s">
        <v>90</v>
      </c>
      <c r="B86" s="36" t="s">
        <v>45</v>
      </c>
      <c r="C86" s="52" t="s">
        <v>3</v>
      </c>
      <c r="D86" s="146">
        <v>0</v>
      </c>
      <c r="E86" s="52"/>
      <c r="F86" s="203">
        <v>25.2</v>
      </c>
      <c r="G86" s="103">
        <f t="shared" si="16"/>
        <v>0</v>
      </c>
      <c r="H86" s="81" t="s">
        <v>284</v>
      </c>
    </row>
    <row r="87" spans="1:8" x14ac:dyDescent="0.25">
      <c r="A87" s="31"/>
      <c r="B87" s="31" t="s">
        <v>394</v>
      </c>
      <c r="C87" s="8"/>
      <c r="D87" s="148"/>
      <c r="E87" s="8"/>
      <c r="F87" s="190"/>
      <c r="G87" s="72"/>
      <c r="H87" s="211"/>
    </row>
    <row r="88" spans="1:8" x14ac:dyDescent="0.25">
      <c r="A88" s="31" t="s">
        <v>183</v>
      </c>
      <c r="B88" s="29" t="s">
        <v>43</v>
      </c>
      <c r="C88" s="67" t="s">
        <v>3</v>
      </c>
      <c r="D88" s="145">
        <v>0</v>
      </c>
      <c r="E88" s="8"/>
      <c r="F88" s="191">
        <v>12.6</v>
      </c>
      <c r="G88" s="104">
        <f t="shared" ref="G88:G89" si="17">D88*F88</f>
        <v>0</v>
      </c>
      <c r="H88" s="75" t="s">
        <v>284</v>
      </c>
    </row>
    <row r="89" spans="1:8" x14ac:dyDescent="0.25">
      <c r="A89" s="31" t="s">
        <v>184</v>
      </c>
      <c r="B89" s="29" t="s">
        <v>44</v>
      </c>
      <c r="C89" s="67" t="s">
        <v>3</v>
      </c>
      <c r="D89" s="145">
        <v>0</v>
      </c>
      <c r="E89" s="8"/>
      <c r="F89" s="191">
        <v>18.899999999999999</v>
      </c>
      <c r="G89" s="104">
        <f t="shared" si="17"/>
        <v>0</v>
      </c>
      <c r="H89" s="75" t="s">
        <v>284</v>
      </c>
    </row>
    <row r="90" spans="1:8" x14ac:dyDescent="0.25">
      <c r="A90" s="4"/>
      <c r="B90" s="55" t="s">
        <v>496</v>
      </c>
      <c r="C90" s="64"/>
      <c r="D90" s="151"/>
      <c r="E90" s="4"/>
      <c r="F90" s="204"/>
      <c r="G90" s="93"/>
      <c r="H90" s="52"/>
    </row>
    <row r="91" spans="1:8" x14ac:dyDescent="0.25">
      <c r="A91" s="55" t="s">
        <v>497</v>
      </c>
      <c r="B91" s="56" t="s">
        <v>44</v>
      </c>
      <c r="C91" s="64" t="s">
        <v>3</v>
      </c>
      <c r="D91" s="146">
        <v>0</v>
      </c>
      <c r="E91" s="4"/>
      <c r="F91" s="189">
        <v>17.7</v>
      </c>
      <c r="G91" s="103">
        <f>D91*F91</f>
        <v>0</v>
      </c>
      <c r="H91" s="81" t="s">
        <v>284</v>
      </c>
    </row>
    <row r="92" spans="1:8" x14ac:dyDescent="0.25">
      <c r="A92" s="38" t="s">
        <v>41</v>
      </c>
      <c r="B92" s="36"/>
      <c r="C92" s="64"/>
      <c r="D92" s="166"/>
      <c r="E92" s="4"/>
      <c r="F92" s="204"/>
      <c r="G92" s="107"/>
      <c r="H92" s="52"/>
    </row>
    <row r="93" spans="1:8" x14ac:dyDescent="0.25">
      <c r="A93" s="16"/>
      <c r="B93" s="16"/>
      <c r="C93" s="16"/>
      <c r="D93" s="167"/>
      <c r="E93" s="16"/>
      <c r="F93" s="198"/>
      <c r="G93" s="108"/>
      <c r="H93" s="215"/>
    </row>
    <row r="94" spans="1:8" x14ac:dyDescent="0.25">
      <c r="A94" s="64" t="s">
        <v>378</v>
      </c>
      <c r="B94" s="4" t="s">
        <v>377</v>
      </c>
      <c r="C94" s="64" t="s">
        <v>3</v>
      </c>
      <c r="D94" s="146">
        <v>0</v>
      </c>
      <c r="E94" s="4"/>
      <c r="F94" s="189">
        <v>0.95</v>
      </c>
      <c r="G94" s="103">
        <f>D94*F94</f>
        <v>0</v>
      </c>
      <c r="H94" s="81" t="s">
        <v>286</v>
      </c>
    </row>
    <row r="95" spans="1:8" x14ac:dyDescent="0.25">
      <c r="A95" s="67" t="s">
        <v>380</v>
      </c>
      <c r="B95" s="8" t="s">
        <v>379</v>
      </c>
      <c r="C95" s="67" t="s">
        <v>3</v>
      </c>
      <c r="D95" s="145">
        <v>0</v>
      </c>
      <c r="E95" s="8"/>
      <c r="F95" s="191">
        <v>1</v>
      </c>
      <c r="G95" s="104">
        <f>D95*F95</f>
        <v>0</v>
      </c>
      <c r="H95" s="75" t="s">
        <v>286</v>
      </c>
    </row>
    <row r="96" spans="1:8" x14ac:dyDescent="0.25">
      <c r="A96" s="64" t="s">
        <v>330</v>
      </c>
      <c r="B96" s="4" t="s">
        <v>331</v>
      </c>
      <c r="C96" s="64" t="s">
        <v>3</v>
      </c>
      <c r="D96" s="146">
        <v>0</v>
      </c>
      <c r="E96" s="94"/>
      <c r="F96" s="189">
        <v>0.75</v>
      </c>
      <c r="G96" s="103">
        <f t="shared" ref="G96:G103" si="18">D96*F96</f>
        <v>0</v>
      </c>
      <c r="H96" s="81" t="s">
        <v>286</v>
      </c>
    </row>
    <row r="97" spans="1:8" x14ac:dyDescent="0.25">
      <c r="A97" s="67" t="s">
        <v>31</v>
      </c>
      <c r="B97" s="8" t="s">
        <v>246</v>
      </c>
      <c r="C97" s="67" t="s">
        <v>3</v>
      </c>
      <c r="D97" s="145">
        <v>0</v>
      </c>
      <c r="E97" s="8"/>
      <c r="F97" s="191">
        <v>0.94</v>
      </c>
      <c r="G97" s="104">
        <f t="shared" si="18"/>
        <v>0</v>
      </c>
      <c r="H97" s="75" t="s">
        <v>286</v>
      </c>
    </row>
    <row r="98" spans="1:8" x14ac:dyDescent="0.25">
      <c r="A98" s="64" t="s">
        <v>350</v>
      </c>
      <c r="B98" s="4" t="s">
        <v>332</v>
      </c>
      <c r="C98" s="64" t="s">
        <v>3</v>
      </c>
      <c r="D98" s="146">
        <v>0</v>
      </c>
      <c r="E98" s="4"/>
      <c r="F98" s="189">
        <v>1.2</v>
      </c>
      <c r="G98" s="103">
        <f t="shared" si="18"/>
        <v>0</v>
      </c>
      <c r="H98" s="81" t="s">
        <v>292</v>
      </c>
    </row>
    <row r="99" spans="1:8" x14ac:dyDescent="0.25">
      <c r="A99" s="67" t="s">
        <v>354</v>
      </c>
      <c r="B99" s="8" t="s">
        <v>353</v>
      </c>
      <c r="C99" s="67" t="s">
        <v>3</v>
      </c>
      <c r="D99" s="145">
        <v>0</v>
      </c>
      <c r="E99" s="8"/>
      <c r="F99" s="191">
        <v>1.45</v>
      </c>
      <c r="G99" s="104">
        <f t="shared" si="18"/>
        <v>0</v>
      </c>
      <c r="H99" s="75" t="s">
        <v>293</v>
      </c>
    </row>
    <row r="100" spans="1:8" x14ac:dyDescent="0.25">
      <c r="A100" s="64" t="s">
        <v>381</v>
      </c>
      <c r="B100" s="4" t="s">
        <v>382</v>
      </c>
      <c r="C100" s="64" t="s">
        <v>3</v>
      </c>
      <c r="D100" s="146">
        <v>0</v>
      </c>
      <c r="E100" s="4"/>
      <c r="F100" s="189">
        <v>0.81</v>
      </c>
      <c r="G100" s="103">
        <f t="shared" si="18"/>
        <v>0</v>
      </c>
      <c r="H100" s="81" t="s">
        <v>286</v>
      </c>
    </row>
    <row r="101" spans="1:8" x14ac:dyDescent="0.25">
      <c r="A101" s="67" t="s">
        <v>349</v>
      </c>
      <c r="B101" s="8" t="s">
        <v>335</v>
      </c>
      <c r="C101" s="67" t="s">
        <v>3</v>
      </c>
      <c r="D101" s="145">
        <v>0</v>
      </c>
      <c r="E101" s="8"/>
      <c r="F101" s="191">
        <v>1.26</v>
      </c>
      <c r="G101" s="104">
        <f t="shared" si="18"/>
        <v>0</v>
      </c>
      <c r="H101" s="75" t="s">
        <v>292</v>
      </c>
    </row>
    <row r="102" spans="1:8" x14ac:dyDescent="0.25">
      <c r="A102" s="76"/>
      <c r="B102" s="76"/>
      <c r="C102" s="18"/>
      <c r="D102" s="160"/>
      <c r="E102" s="16"/>
      <c r="F102" s="198"/>
      <c r="G102" s="102"/>
      <c r="H102" s="215"/>
    </row>
    <row r="103" spans="1:8" x14ac:dyDescent="0.25">
      <c r="A103" s="64" t="s">
        <v>14</v>
      </c>
      <c r="B103" s="4" t="s">
        <v>91</v>
      </c>
      <c r="C103" s="64" t="s">
        <v>3</v>
      </c>
      <c r="D103" s="146">
        <v>0</v>
      </c>
      <c r="E103" s="4"/>
      <c r="F103" s="189">
        <v>0.2</v>
      </c>
      <c r="G103" s="103">
        <f t="shared" si="18"/>
        <v>0</v>
      </c>
      <c r="H103" s="81" t="s">
        <v>294</v>
      </c>
    </row>
    <row r="104" spans="1:8" x14ac:dyDescent="0.25">
      <c r="A104" s="76"/>
      <c r="B104" s="76"/>
      <c r="C104" s="18"/>
      <c r="D104" s="160"/>
      <c r="E104" s="16"/>
      <c r="F104" s="198"/>
      <c r="G104" s="102"/>
      <c r="H104" s="215"/>
    </row>
    <row r="105" spans="1:8" x14ac:dyDescent="0.25">
      <c r="A105" s="67" t="s">
        <v>199</v>
      </c>
      <c r="B105" s="8" t="s">
        <v>200</v>
      </c>
      <c r="C105" s="67" t="s">
        <v>3</v>
      </c>
      <c r="D105" s="145">
        <v>0</v>
      </c>
      <c r="E105" s="8"/>
      <c r="F105" s="191">
        <v>1.2</v>
      </c>
      <c r="G105" s="104">
        <f t="shared" ref="G105:G115" si="19">D105*F105</f>
        <v>0</v>
      </c>
      <c r="H105" s="75" t="s">
        <v>288</v>
      </c>
    </row>
    <row r="106" spans="1:8" x14ac:dyDescent="0.25">
      <c r="A106" s="64" t="s">
        <v>207</v>
      </c>
      <c r="B106" s="4" t="s">
        <v>201</v>
      </c>
      <c r="C106" s="64" t="s">
        <v>3</v>
      </c>
      <c r="D106" s="146">
        <v>0</v>
      </c>
      <c r="E106" s="4"/>
      <c r="F106" s="189">
        <v>1.2</v>
      </c>
      <c r="G106" s="103">
        <f t="shared" si="19"/>
        <v>0</v>
      </c>
      <c r="H106" s="81" t="s">
        <v>288</v>
      </c>
    </row>
    <row r="107" spans="1:8" x14ac:dyDescent="0.25">
      <c r="A107" s="31" t="s">
        <v>219</v>
      </c>
      <c r="B107" s="31" t="s">
        <v>396</v>
      </c>
      <c r="C107" s="67" t="s">
        <v>3</v>
      </c>
      <c r="D107" s="145">
        <v>0</v>
      </c>
      <c r="E107" s="8"/>
      <c r="F107" s="191">
        <v>1.2</v>
      </c>
      <c r="G107" s="104">
        <f t="shared" si="19"/>
        <v>0</v>
      </c>
      <c r="H107" s="75" t="s">
        <v>308</v>
      </c>
    </row>
    <row r="108" spans="1:8" x14ac:dyDescent="0.25">
      <c r="A108" s="64" t="s">
        <v>202</v>
      </c>
      <c r="B108" s="4" t="s">
        <v>203</v>
      </c>
      <c r="C108" s="64" t="s">
        <v>3</v>
      </c>
      <c r="D108" s="146">
        <v>0</v>
      </c>
      <c r="E108" s="4"/>
      <c r="F108" s="189">
        <v>1.25</v>
      </c>
      <c r="G108" s="103">
        <f t="shared" si="19"/>
        <v>0</v>
      </c>
      <c r="H108" s="81" t="s">
        <v>288</v>
      </c>
    </row>
    <row r="109" spans="1:8" x14ac:dyDescent="0.25">
      <c r="A109" s="67" t="s">
        <v>208</v>
      </c>
      <c r="B109" s="8" t="s">
        <v>204</v>
      </c>
      <c r="C109" s="67" t="s">
        <v>3</v>
      </c>
      <c r="D109" s="145">
        <v>0</v>
      </c>
      <c r="E109" s="8"/>
      <c r="F109" s="191">
        <v>1.25</v>
      </c>
      <c r="G109" s="104">
        <f t="shared" si="19"/>
        <v>0</v>
      </c>
      <c r="H109" s="75" t="s">
        <v>288</v>
      </c>
    </row>
    <row r="110" spans="1:8" x14ac:dyDescent="0.25">
      <c r="A110" s="32" t="s">
        <v>209</v>
      </c>
      <c r="B110" s="32" t="s">
        <v>397</v>
      </c>
      <c r="C110" s="64" t="s">
        <v>3</v>
      </c>
      <c r="D110" s="146">
        <v>0</v>
      </c>
      <c r="E110" s="4"/>
      <c r="F110" s="189">
        <v>1.25</v>
      </c>
      <c r="G110" s="103">
        <f t="shared" si="19"/>
        <v>0</v>
      </c>
      <c r="H110" s="81" t="s">
        <v>295</v>
      </c>
    </row>
    <row r="111" spans="1:8" x14ac:dyDescent="0.25">
      <c r="A111" s="61" t="s">
        <v>512</v>
      </c>
      <c r="B111" s="61" t="s">
        <v>500</v>
      </c>
      <c r="C111" s="67" t="s">
        <v>3</v>
      </c>
      <c r="D111" s="145">
        <v>0</v>
      </c>
      <c r="E111" s="8"/>
      <c r="F111" s="191">
        <v>2.6</v>
      </c>
      <c r="G111" s="104">
        <f t="shared" si="19"/>
        <v>0</v>
      </c>
      <c r="H111" s="75" t="s">
        <v>293</v>
      </c>
    </row>
    <row r="112" spans="1:8" x14ac:dyDescent="0.25">
      <c r="A112" s="76"/>
      <c r="B112" s="76"/>
      <c r="C112" s="18"/>
      <c r="D112" s="160"/>
      <c r="E112" s="16"/>
      <c r="F112" s="198"/>
      <c r="G112" s="102"/>
      <c r="H112" s="215"/>
    </row>
    <row r="113" spans="1:8" x14ac:dyDescent="0.25">
      <c r="A113" s="64" t="s">
        <v>523</v>
      </c>
      <c r="B113" s="4" t="s">
        <v>524</v>
      </c>
      <c r="C113" s="64" t="s">
        <v>3</v>
      </c>
      <c r="D113" s="146">
        <v>0</v>
      </c>
      <c r="E113" s="4"/>
      <c r="F113" s="189">
        <v>1</v>
      </c>
      <c r="G113" s="73">
        <f t="shared" ref="G113" si="20">D113*F113</f>
        <v>0</v>
      </c>
      <c r="H113" s="81" t="s">
        <v>522</v>
      </c>
    </row>
    <row r="114" spans="1:8" x14ac:dyDescent="0.25">
      <c r="A114" s="76"/>
      <c r="B114" s="76"/>
      <c r="C114" s="18"/>
      <c r="D114" s="160"/>
      <c r="E114" s="16"/>
      <c r="F114" s="198"/>
      <c r="G114" s="102"/>
      <c r="H114" s="215"/>
    </row>
    <row r="115" spans="1:8" x14ac:dyDescent="0.25">
      <c r="A115" s="67" t="s">
        <v>15</v>
      </c>
      <c r="B115" s="8" t="s">
        <v>230</v>
      </c>
      <c r="C115" s="67" t="s">
        <v>3</v>
      </c>
      <c r="D115" s="145">
        <v>0</v>
      </c>
      <c r="E115" s="8"/>
      <c r="F115" s="191">
        <v>1</v>
      </c>
      <c r="G115" s="104">
        <f t="shared" si="19"/>
        <v>0</v>
      </c>
      <c r="H115" s="75" t="s">
        <v>296</v>
      </c>
    </row>
    <row r="116" spans="1:8" x14ac:dyDescent="0.25">
      <c r="A116" s="76"/>
      <c r="B116" s="76"/>
      <c r="C116" s="18"/>
      <c r="D116" s="160"/>
      <c r="E116" s="16"/>
      <c r="F116" s="198"/>
      <c r="G116" s="102"/>
      <c r="H116" s="215"/>
    </row>
    <row r="117" spans="1:8" x14ac:dyDescent="0.25">
      <c r="A117" s="64" t="s">
        <v>16</v>
      </c>
      <c r="B117" s="4" t="s">
        <v>372</v>
      </c>
      <c r="C117" s="64" t="s">
        <v>3</v>
      </c>
      <c r="D117" s="146">
        <v>0</v>
      </c>
      <c r="E117" s="4"/>
      <c r="F117" s="189">
        <v>3</v>
      </c>
      <c r="G117" s="73">
        <f t="shared" ref="G117:G135" si="21">D117*F117</f>
        <v>0</v>
      </c>
      <c r="H117" s="219" t="s">
        <v>289</v>
      </c>
    </row>
    <row r="118" spans="1:8" x14ac:dyDescent="0.25">
      <c r="A118" s="67" t="s">
        <v>17</v>
      </c>
      <c r="B118" s="8" t="s">
        <v>373</v>
      </c>
      <c r="C118" s="67" t="s">
        <v>3</v>
      </c>
      <c r="D118" s="145">
        <v>0</v>
      </c>
      <c r="E118" s="8"/>
      <c r="F118" s="191">
        <v>3</v>
      </c>
      <c r="G118" s="72">
        <f t="shared" si="21"/>
        <v>0</v>
      </c>
      <c r="H118" s="220" t="s">
        <v>289</v>
      </c>
    </row>
    <row r="119" spans="1:8" x14ac:dyDescent="0.25">
      <c r="A119" s="64" t="s">
        <v>18</v>
      </c>
      <c r="B119" s="4" t="s">
        <v>205</v>
      </c>
      <c r="C119" s="64" t="s">
        <v>3</v>
      </c>
      <c r="D119" s="146">
        <v>0</v>
      </c>
      <c r="E119" s="4"/>
      <c r="F119" s="189">
        <v>3.8</v>
      </c>
      <c r="G119" s="73">
        <f t="shared" si="21"/>
        <v>0</v>
      </c>
      <c r="H119" s="219" t="s">
        <v>289</v>
      </c>
    </row>
    <row r="120" spans="1:8" x14ac:dyDescent="0.25">
      <c r="A120" s="67" t="s">
        <v>19</v>
      </c>
      <c r="B120" s="8" t="s">
        <v>206</v>
      </c>
      <c r="C120" s="67" t="s">
        <v>3</v>
      </c>
      <c r="D120" s="145">
        <v>0</v>
      </c>
      <c r="E120" s="8"/>
      <c r="F120" s="191">
        <v>3.8</v>
      </c>
      <c r="G120" s="72">
        <f t="shared" si="21"/>
        <v>0</v>
      </c>
      <c r="H120" s="220" t="s">
        <v>289</v>
      </c>
    </row>
    <row r="121" spans="1:8" x14ac:dyDescent="0.25">
      <c r="A121" s="64" t="s">
        <v>20</v>
      </c>
      <c r="B121" s="4" t="s">
        <v>364</v>
      </c>
      <c r="C121" s="64" t="s">
        <v>3</v>
      </c>
      <c r="D121" s="146">
        <v>0</v>
      </c>
      <c r="E121" s="4"/>
      <c r="F121" s="189">
        <v>6.12</v>
      </c>
      <c r="G121" s="73">
        <f t="shared" si="21"/>
        <v>0</v>
      </c>
      <c r="H121" s="219" t="s">
        <v>295</v>
      </c>
    </row>
    <row r="122" spans="1:8" x14ac:dyDescent="0.25">
      <c r="A122" s="67" t="s">
        <v>21</v>
      </c>
      <c r="B122" s="8" t="s">
        <v>363</v>
      </c>
      <c r="C122" s="67" t="s">
        <v>3</v>
      </c>
      <c r="D122" s="145">
        <v>0</v>
      </c>
      <c r="E122" s="8"/>
      <c r="F122" s="191">
        <v>6.12</v>
      </c>
      <c r="G122" s="72">
        <f t="shared" si="21"/>
        <v>0</v>
      </c>
      <c r="H122" s="220" t="s">
        <v>295</v>
      </c>
    </row>
    <row r="123" spans="1:8" x14ac:dyDescent="0.25">
      <c r="A123" s="55" t="s">
        <v>220</v>
      </c>
      <c r="B123" s="55" t="s">
        <v>280</v>
      </c>
      <c r="C123" s="64" t="s">
        <v>3</v>
      </c>
      <c r="D123" s="146">
        <v>0</v>
      </c>
      <c r="E123" s="4"/>
      <c r="F123" s="189">
        <v>3.6</v>
      </c>
      <c r="G123" s="73">
        <f t="shared" si="21"/>
        <v>0</v>
      </c>
      <c r="H123" s="219" t="s">
        <v>295</v>
      </c>
    </row>
    <row r="124" spans="1:8" x14ac:dyDescent="0.25">
      <c r="A124" s="61" t="s">
        <v>221</v>
      </c>
      <c r="B124" s="61" t="s">
        <v>279</v>
      </c>
      <c r="C124" s="67" t="s">
        <v>3</v>
      </c>
      <c r="D124" s="145">
        <v>0</v>
      </c>
      <c r="E124" s="8"/>
      <c r="F124" s="191">
        <v>5.9</v>
      </c>
      <c r="G124" s="104">
        <f t="shared" si="21"/>
        <v>0</v>
      </c>
      <c r="H124" s="75" t="s">
        <v>295</v>
      </c>
    </row>
    <row r="125" spans="1:8" x14ac:dyDescent="0.25">
      <c r="A125" s="76"/>
      <c r="B125" s="76"/>
      <c r="C125" s="76"/>
      <c r="D125" s="161"/>
      <c r="E125" s="76"/>
      <c r="F125" s="199"/>
      <c r="G125" s="101"/>
      <c r="H125" s="215"/>
    </row>
    <row r="126" spans="1:8" x14ac:dyDescent="0.25">
      <c r="A126" s="52" t="s">
        <v>525</v>
      </c>
      <c r="B126" s="64" t="s">
        <v>526</v>
      </c>
      <c r="C126" s="64" t="s">
        <v>3</v>
      </c>
      <c r="D126" s="146">
        <v>0</v>
      </c>
      <c r="E126" s="4"/>
      <c r="F126" s="189">
        <v>0.7</v>
      </c>
      <c r="G126" s="103">
        <f t="shared" si="21"/>
        <v>0</v>
      </c>
      <c r="H126" s="81" t="s">
        <v>288</v>
      </c>
    </row>
    <row r="127" spans="1:8" x14ac:dyDescent="0.25">
      <c r="A127" s="76"/>
      <c r="B127" s="76"/>
      <c r="C127" s="18"/>
      <c r="D127" s="168"/>
      <c r="E127" s="16"/>
      <c r="F127" s="198"/>
      <c r="G127" s="102"/>
      <c r="H127" s="221"/>
    </row>
    <row r="128" spans="1:8" x14ac:dyDescent="0.25">
      <c r="A128" s="67" t="s">
        <v>236</v>
      </c>
      <c r="B128" s="8" t="s">
        <v>247</v>
      </c>
      <c r="C128" s="67" t="s">
        <v>3</v>
      </c>
      <c r="D128" s="145">
        <v>0</v>
      </c>
      <c r="E128" s="8"/>
      <c r="F128" s="191">
        <v>0.56000000000000005</v>
      </c>
      <c r="G128" s="72">
        <f t="shared" si="21"/>
        <v>0</v>
      </c>
      <c r="H128" s="220" t="s">
        <v>288</v>
      </c>
    </row>
    <row r="129" spans="1:8" x14ac:dyDescent="0.25">
      <c r="A129" s="64" t="s">
        <v>502</v>
      </c>
      <c r="B129" s="4" t="s">
        <v>503</v>
      </c>
      <c r="C129" s="64" t="s">
        <v>3</v>
      </c>
      <c r="D129" s="146">
        <v>0</v>
      </c>
      <c r="E129" s="4"/>
      <c r="F129" s="189">
        <v>0.67</v>
      </c>
      <c r="G129" s="73">
        <f t="shared" si="21"/>
        <v>0</v>
      </c>
      <c r="H129" s="219" t="s">
        <v>286</v>
      </c>
    </row>
    <row r="130" spans="1:8" x14ac:dyDescent="0.25">
      <c r="A130" s="67" t="s">
        <v>235</v>
      </c>
      <c r="B130" s="8" t="s">
        <v>248</v>
      </c>
      <c r="C130" s="67" t="s">
        <v>3</v>
      </c>
      <c r="D130" s="145">
        <v>0</v>
      </c>
      <c r="E130" s="8"/>
      <c r="F130" s="191">
        <v>0.55000000000000004</v>
      </c>
      <c r="G130" s="72">
        <f t="shared" si="21"/>
        <v>0</v>
      </c>
      <c r="H130" s="220" t="s">
        <v>285</v>
      </c>
    </row>
    <row r="131" spans="1:8" x14ac:dyDescent="0.25">
      <c r="A131" s="64" t="s">
        <v>239</v>
      </c>
      <c r="B131" s="4" t="s">
        <v>249</v>
      </c>
      <c r="C131" s="64" t="s">
        <v>3</v>
      </c>
      <c r="D131" s="146">
        <v>0</v>
      </c>
      <c r="E131" s="4"/>
      <c r="F131" s="189">
        <v>0.55000000000000004</v>
      </c>
      <c r="G131" s="73">
        <f t="shared" si="21"/>
        <v>0</v>
      </c>
      <c r="H131" s="219" t="s">
        <v>285</v>
      </c>
    </row>
    <row r="132" spans="1:8" x14ac:dyDescent="0.25">
      <c r="A132" s="67" t="s">
        <v>237</v>
      </c>
      <c r="B132" s="8" t="s">
        <v>264</v>
      </c>
      <c r="C132" s="67" t="s">
        <v>3</v>
      </c>
      <c r="D132" s="145">
        <v>0</v>
      </c>
      <c r="E132" s="8"/>
      <c r="F132" s="191">
        <v>0.8</v>
      </c>
      <c r="G132" s="72">
        <f t="shared" si="21"/>
        <v>0</v>
      </c>
      <c r="H132" s="220" t="s">
        <v>291</v>
      </c>
    </row>
    <row r="133" spans="1:8" x14ac:dyDescent="0.25">
      <c r="A133" s="64" t="s">
        <v>238</v>
      </c>
      <c r="B133" s="4" t="s">
        <v>250</v>
      </c>
      <c r="C133" s="64" t="s">
        <v>3</v>
      </c>
      <c r="D133" s="146">
        <v>0</v>
      </c>
      <c r="E133" s="4"/>
      <c r="F133" s="189">
        <v>0.8</v>
      </c>
      <c r="G133" s="73">
        <f t="shared" si="21"/>
        <v>0</v>
      </c>
      <c r="H133" s="219" t="s">
        <v>295</v>
      </c>
    </row>
    <row r="134" spans="1:8" x14ac:dyDescent="0.25">
      <c r="A134" s="67" t="s">
        <v>519</v>
      </c>
      <c r="B134" s="8" t="s">
        <v>520</v>
      </c>
      <c r="C134" s="67" t="s">
        <v>3</v>
      </c>
      <c r="D134" s="145">
        <v>0</v>
      </c>
      <c r="E134" s="8"/>
      <c r="F134" s="191">
        <v>0.27</v>
      </c>
      <c r="G134" s="72">
        <f>D134*F134</f>
        <v>0</v>
      </c>
      <c r="H134" s="220" t="s">
        <v>521</v>
      </c>
    </row>
    <row r="135" spans="1:8" x14ac:dyDescent="0.25">
      <c r="A135" s="55" t="s">
        <v>511</v>
      </c>
      <c r="B135" s="55" t="s">
        <v>504</v>
      </c>
      <c r="C135" s="64" t="s">
        <v>3</v>
      </c>
      <c r="D135" s="146">
        <v>0</v>
      </c>
      <c r="E135" s="4"/>
      <c r="F135" s="189">
        <v>1</v>
      </c>
      <c r="G135" s="73">
        <f t="shared" si="21"/>
        <v>0</v>
      </c>
      <c r="H135" s="219" t="s">
        <v>286</v>
      </c>
    </row>
    <row r="136" spans="1:8" x14ac:dyDescent="0.25">
      <c r="A136" s="57" t="s">
        <v>32</v>
      </c>
      <c r="B136" s="5"/>
      <c r="C136" s="5"/>
      <c r="D136" s="51"/>
      <c r="E136" s="4"/>
      <c r="F136" s="204"/>
      <c r="G136" s="94"/>
      <c r="H136" s="222"/>
    </row>
    <row r="137" spans="1:8" ht="16.5" thickBot="1" x14ac:dyDescent="0.3">
      <c r="A137" s="5"/>
      <c r="B137" s="58" t="s">
        <v>75</v>
      </c>
      <c r="C137" s="59"/>
      <c r="D137" s="169">
        <f>SUM(G77:G135)</f>
        <v>0</v>
      </c>
      <c r="E137" s="95"/>
      <c r="F137" s="204"/>
      <c r="G137" s="94"/>
      <c r="H137" s="222"/>
    </row>
    <row r="138" spans="1:8" ht="16.5" thickTop="1" x14ac:dyDescent="0.25">
      <c r="A138" s="5"/>
      <c r="B138" s="58"/>
      <c r="C138" s="59"/>
      <c r="D138" s="170"/>
      <c r="E138" s="79"/>
      <c r="F138" s="204"/>
      <c r="G138" s="94"/>
      <c r="H138" s="222"/>
    </row>
    <row r="139" spans="1:8" x14ac:dyDescent="0.25">
      <c r="G139" s="105"/>
    </row>
    <row r="140" spans="1:8" ht="30" x14ac:dyDescent="0.5">
      <c r="A140" s="86" t="s">
        <v>22</v>
      </c>
      <c r="B140" s="87" t="s">
        <v>1</v>
      </c>
      <c r="C140" s="88" t="s">
        <v>2</v>
      </c>
      <c r="D140" s="88" t="s">
        <v>42</v>
      </c>
      <c r="E140" s="27"/>
      <c r="F140" s="182" t="s">
        <v>66</v>
      </c>
      <c r="G140" s="115" t="s">
        <v>65</v>
      </c>
      <c r="H140" s="210" t="s">
        <v>283</v>
      </c>
    </row>
    <row r="141" spans="1:8" x14ac:dyDescent="0.25">
      <c r="A141" s="41"/>
      <c r="B141" s="4" t="s">
        <v>169</v>
      </c>
      <c r="C141" s="39"/>
      <c r="D141" s="40"/>
      <c r="E141" s="42"/>
      <c r="F141" s="206"/>
      <c r="G141" s="114"/>
      <c r="H141" s="212"/>
    </row>
    <row r="142" spans="1:8" x14ac:dyDescent="0.25">
      <c r="A142" s="3" t="s">
        <v>92</v>
      </c>
      <c r="B142" s="43" t="s">
        <v>43</v>
      </c>
      <c r="C142" s="3" t="s">
        <v>3</v>
      </c>
      <c r="D142" s="146">
        <v>0</v>
      </c>
      <c r="E142" s="42"/>
      <c r="F142" s="189">
        <v>14.9</v>
      </c>
      <c r="G142" s="71">
        <f>D142*F142</f>
        <v>0</v>
      </c>
      <c r="H142" s="224" t="s">
        <v>284</v>
      </c>
    </row>
    <row r="143" spans="1:8" x14ac:dyDescent="0.25">
      <c r="A143" s="3" t="s">
        <v>93</v>
      </c>
      <c r="B143" s="43" t="s">
        <v>44</v>
      </c>
      <c r="C143" s="3" t="s">
        <v>3</v>
      </c>
      <c r="D143" s="146">
        <v>0</v>
      </c>
      <c r="E143" s="42"/>
      <c r="F143" s="189">
        <v>22.35</v>
      </c>
      <c r="G143" s="71">
        <f>D143*F143</f>
        <v>0</v>
      </c>
      <c r="H143" s="224" t="s">
        <v>284</v>
      </c>
    </row>
    <row r="144" spans="1:8" x14ac:dyDescent="0.25">
      <c r="A144" s="3" t="s">
        <v>94</v>
      </c>
      <c r="B144" s="43" t="s">
        <v>45</v>
      </c>
      <c r="C144" s="3" t="s">
        <v>3</v>
      </c>
      <c r="D144" s="146">
        <v>0</v>
      </c>
      <c r="E144" s="42"/>
      <c r="F144" s="189">
        <v>29.8</v>
      </c>
      <c r="G144" s="71">
        <f>D144*F144</f>
        <v>0</v>
      </c>
      <c r="H144" s="224" t="s">
        <v>284</v>
      </c>
    </row>
    <row r="145" spans="1:8" x14ac:dyDescent="0.25">
      <c r="A145" s="31"/>
      <c r="B145" s="31" t="s">
        <v>398</v>
      </c>
      <c r="C145" s="8"/>
      <c r="D145" s="152"/>
      <c r="E145" s="44"/>
      <c r="F145" s="207"/>
      <c r="G145" s="109"/>
      <c r="H145" s="211"/>
    </row>
    <row r="146" spans="1:8" x14ac:dyDescent="0.25">
      <c r="A146" s="31" t="s">
        <v>95</v>
      </c>
      <c r="B146" s="29" t="s">
        <v>43</v>
      </c>
      <c r="C146" s="8" t="s">
        <v>3</v>
      </c>
      <c r="D146" s="145">
        <v>0</v>
      </c>
      <c r="E146" s="44"/>
      <c r="F146" s="191">
        <v>14.9</v>
      </c>
      <c r="G146" s="74">
        <f>D146*F146</f>
        <v>0</v>
      </c>
      <c r="H146" s="75" t="s">
        <v>284</v>
      </c>
    </row>
    <row r="147" spans="1:8" x14ac:dyDescent="0.25">
      <c r="A147" s="31" t="s">
        <v>96</v>
      </c>
      <c r="B147" s="29" t="s">
        <v>44</v>
      </c>
      <c r="C147" s="8" t="s">
        <v>3</v>
      </c>
      <c r="D147" s="145">
        <v>0</v>
      </c>
      <c r="E147" s="44"/>
      <c r="F147" s="191">
        <v>22.35</v>
      </c>
      <c r="G147" s="74">
        <f>D147*F147</f>
        <v>0</v>
      </c>
      <c r="H147" s="75" t="s">
        <v>284</v>
      </c>
    </row>
    <row r="148" spans="1:8" x14ac:dyDescent="0.25">
      <c r="B148" s="4" t="s">
        <v>168</v>
      </c>
      <c r="C148" s="4"/>
      <c r="D148" s="165"/>
      <c r="E148" s="4"/>
      <c r="F148" s="202"/>
      <c r="G148" s="99"/>
      <c r="H148" s="212"/>
    </row>
    <row r="149" spans="1:8" x14ac:dyDescent="0.25">
      <c r="A149" s="4" t="s">
        <v>97</v>
      </c>
      <c r="B149" s="36" t="s">
        <v>43</v>
      </c>
      <c r="C149" s="4" t="s">
        <v>3</v>
      </c>
      <c r="D149" s="146">
        <v>0</v>
      </c>
      <c r="E149" s="4"/>
      <c r="F149" s="189">
        <v>18.2</v>
      </c>
      <c r="G149" s="71">
        <f t="shared" ref="G149:G151" si="22">D149*F149</f>
        <v>0</v>
      </c>
      <c r="H149" s="224" t="s">
        <v>284</v>
      </c>
    </row>
    <row r="150" spans="1:8" x14ac:dyDescent="0.25">
      <c r="A150" s="4" t="s">
        <v>98</v>
      </c>
      <c r="B150" s="36" t="s">
        <v>44</v>
      </c>
      <c r="C150" s="4" t="s">
        <v>3</v>
      </c>
      <c r="D150" s="146">
        <v>0</v>
      </c>
      <c r="E150" s="4"/>
      <c r="F150" s="189">
        <v>27.3</v>
      </c>
      <c r="G150" s="71">
        <f t="shared" si="22"/>
        <v>0</v>
      </c>
      <c r="H150" s="224" t="s">
        <v>284</v>
      </c>
    </row>
    <row r="151" spans="1:8" x14ac:dyDescent="0.25">
      <c r="A151" s="4" t="s">
        <v>99</v>
      </c>
      <c r="B151" s="36" t="s">
        <v>45</v>
      </c>
      <c r="C151" s="4" t="s">
        <v>3</v>
      </c>
      <c r="D151" s="146">
        <v>0</v>
      </c>
      <c r="E151" s="4"/>
      <c r="F151" s="189">
        <v>36.4</v>
      </c>
      <c r="G151" s="71">
        <f t="shared" si="22"/>
        <v>0</v>
      </c>
      <c r="H151" s="224" t="s">
        <v>284</v>
      </c>
    </row>
    <row r="152" spans="1:8" x14ac:dyDescent="0.25">
      <c r="A152" s="9"/>
      <c r="B152" s="31" t="s">
        <v>399</v>
      </c>
      <c r="C152" s="8"/>
      <c r="D152" s="148"/>
      <c r="E152" s="8"/>
      <c r="F152" s="190"/>
      <c r="G152" s="109"/>
      <c r="H152" s="211"/>
    </row>
    <row r="153" spans="1:8" x14ac:dyDescent="0.25">
      <c r="A153" s="31" t="s">
        <v>100</v>
      </c>
      <c r="B153" s="29" t="s">
        <v>43</v>
      </c>
      <c r="C153" s="8" t="s">
        <v>3</v>
      </c>
      <c r="D153" s="145">
        <v>0</v>
      </c>
      <c r="E153" s="8"/>
      <c r="F153" s="191">
        <v>18.2</v>
      </c>
      <c r="G153" s="74">
        <f t="shared" ref="G153:G154" si="23">D153*F153</f>
        <v>0</v>
      </c>
      <c r="H153" s="75" t="s">
        <v>284</v>
      </c>
    </row>
    <row r="154" spans="1:8" x14ac:dyDescent="0.25">
      <c r="A154" s="31" t="s">
        <v>101</v>
      </c>
      <c r="B154" s="29" t="s">
        <v>44</v>
      </c>
      <c r="C154" s="8" t="s">
        <v>3</v>
      </c>
      <c r="D154" s="145">
        <v>0</v>
      </c>
      <c r="E154" s="8"/>
      <c r="F154" s="191">
        <v>27.3</v>
      </c>
      <c r="G154" s="74">
        <f t="shared" si="23"/>
        <v>0</v>
      </c>
      <c r="H154" s="75" t="s">
        <v>284</v>
      </c>
    </row>
    <row r="155" spans="1:8" x14ac:dyDescent="0.25">
      <c r="A155" s="32"/>
      <c r="B155" s="4" t="s">
        <v>167</v>
      </c>
      <c r="C155" s="4"/>
      <c r="D155" s="151"/>
      <c r="E155" s="4"/>
      <c r="F155" s="192"/>
      <c r="G155" s="71"/>
      <c r="H155" s="212"/>
    </row>
    <row r="156" spans="1:8" x14ac:dyDescent="0.25">
      <c r="A156" s="52" t="s">
        <v>139</v>
      </c>
      <c r="B156" s="36" t="s">
        <v>43</v>
      </c>
      <c r="C156" s="4" t="s">
        <v>3</v>
      </c>
      <c r="D156" s="146">
        <v>0</v>
      </c>
      <c r="E156" s="4"/>
      <c r="F156" s="208">
        <v>21.4</v>
      </c>
      <c r="G156" s="71">
        <f t="shared" ref="G156:G158" si="24">D156*F156</f>
        <v>0</v>
      </c>
      <c r="H156" s="224" t="s">
        <v>284</v>
      </c>
    </row>
    <row r="157" spans="1:8" x14ac:dyDescent="0.25">
      <c r="A157" s="52" t="s">
        <v>140</v>
      </c>
      <c r="B157" s="36" t="s">
        <v>44</v>
      </c>
      <c r="C157" s="4" t="s">
        <v>3</v>
      </c>
      <c r="D157" s="146">
        <v>0</v>
      </c>
      <c r="E157" s="4"/>
      <c r="F157" s="208">
        <v>32.1</v>
      </c>
      <c r="G157" s="71">
        <f t="shared" si="24"/>
        <v>0</v>
      </c>
      <c r="H157" s="224" t="s">
        <v>284</v>
      </c>
    </row>
    <row r="158" spans="1:8" x14ac:dyDescent="0.25">
      <c r="A158" s="52" t="s">
        <v>141</v>
      </c>
      <c r="B158" s="36" t="s">
        <v>45</v>
      </c>
      <c r="C158" s="4" t="s">
        <v>3</v>
      </c>
      <c r="D158" s="146">
        <v>0</v>
      </c>
      <c r="E158" s="4"/>
      <c r="F158" s="208">
        <v>42.8</v>
      </c>
      <c r="G158" s="71">
        <f t="shared" si="24"/>
        <v>0</v>
      </c>
      <c r="H158" s="224" t="s">
        <v>284</v>
      </c>
    </row>
    <row r="159" spans="1:8" x14ac:dyDescent="0.25">
      <c r="A159" s="31"/>
      <c r="B159" s="31" t="s">
        <v>400</v>
      </c>
      <c r="C159" s="8"/>
      <c r="D159" s="148"/>
      <c r="E159" s="8"/>
      <c r="F159" s="190"/>
      <c r="G159" s="74"/>
      <c r="H159" s="211"/>
    </row>
    <row r="160" spans="1:8" x14ac:dyDescent="0.25">
      <c r="A160" s="31" t="s">
        <v>142</v>
      </c>
      <c r="B160" s="29" t="s">
        <v>87</v>
      </c>
      <c r="C160" s="8" t="s">
        <v>3</v>
      </c>
      <c r="D160" s="145">
        <v>0</v>
      </c>
      <c r="E160" s="8"/>
      <c r="F160" s="191">
        <v>21.4</v>
      </c>
      <c r="G160" s="74">
        <f t="shared" ref="G160:G161" si="25">D160*F160</f>
        <v>0</v>
      </c>
      <c r="H160" s="75" t="s">
        <v>284</v>
      </c>
    </row>
    <row r="161" spans="1:8" x14ac:dyDescent="0.25">
      <c r="A161" s="31" t="s">
        <v>143</v>
      </c>
      <c r="B161" s="29" t="s">
        <v>133</v>
      </c>
      <c r="C161" s="8" t="s">
        <v>3</v>
      </c>
      <c r="D161" s="145">
        <v>0</v>
      </c>
      <c r="E161" s="8"/>
      <c r="F161" s="191">
        <v>32.1</v>
      </c>
      <c r="G161" s="74">
        <f t="shared" si="25"/>
        <v>0</v>
      </c>
      <c r="H161" s="75" t="s">
        <v>284</v>
      </c>
    </row>
    <row r="162" spans="1:8" x14ac:dyDescent="0.25">
      <c r="A162" s="4"/>
      <c r="B162" s="4" t="s">
        <v>102</v>
      </c>
      <c r="C162" s="4"/>
      <c r="D162" s="171"/>
      <c r="E162" s="4"/>
      <c r="F162" s="188"/>
      <c r="G162" s="99"/>
      <c r="H162" s="212"/>
    </row>
    <row r="163" spans="1:8" x14ac:dyDescent="0.25">
      <c r="A163" s="4" t="s">
        <v>103</v>
      </c>
      <c r="B163" s="36" t="s">
        <v>43</v>
      </c>
      <c r="C163" s="4" t="s">
        <v>3</v>
      </c>
      <c r="D163" s="146">
        <v>0</v>
      </c>
      <c r="E163" s="4"/>
      <c r="F163" s="189">
        <v>16</v>
      </c>
      <c r="G163" s="71">
        <f t="shared" ref="G163:G164" si="26">D163*F163</f>
        <v>0</v>
      </c>
      <c r="H163" s="224" t="s">
        <v>284</v>
      </c>
    </row>
    <row r="164" spans="1:8" x14ac:dyDescent="0.25">
      <c r="A164" s="4" t="s">
        <v>104</v>
      </c>
      <c r="B164" s="36" t="s">
        <v>44</v>
      </c>
      <c r="C164" s="4" t="s">
        <v>3</v>
      </c>
      <c r="D164" s="146">
        <v>0</v>
      </c>
      <c r="E164" s="4"/>
      <c r="F164" s="189">
        <v>24</v>
      </c>
      <c r="G164" s="71">
        <f t="shared" si="26"/>
        <v>0</v>
      </c>
      <c r="H164" s="224" t="s">
        <v>284</v>
      </c>
    </row>
    <row r="165" spans="1:8" x14ac:dyDescent="0.25">
      <c r="A165" s="31"/>
      <c r="B165" s="31" t="s">
        <v>401</v>
      </c>
      <c r="C165" s="8"/>
      <c r="D165" s="148"/>
      <c r="E165" s="8"/>
      <c r="F165" s="190"/>
      <c r="G165" s="109"/>
      <c r="H165" s="211"/>
    </row>
    <row r="166" spans="1:8" x14ac:dyDescent="0.25">
      <c r="A166" s="31" t="s">
        <v>105</v>
      </c>
      <c r="B166" s="29" t="s">
        <v>43</v>
      </c>
      <c r="C166" s="8" t="s">
        <v>3</v>
      </c>
      <c r="D166" s="145">
        <v>0</v>
      </c>
      <c r="E166" s="8"/>
      <c r="F166" s="191">
        <v>16</v>
      </c>
      <c r="G166" s="74">
        <f t="shared" ref="G166:G167" si="27">D166*F166</f>
        <v>0</v>
      </c>
      <c r="H166" s="75" t="s">
        <v>284</v>
      </c>
    </row>
    <row r="167" spans="1:8" x14ac:dyDescent="0.25">
      <c r="A167" s="31" t="s">
        <v>106</v>
      </c>
      <c r="B167" s="29" t="s">
        <v>44</v>
      </c>
      <c r="C167" s="8" t="s">
        <v>3</v>
      </c>
      <c r="D167" s="145">
        <v>0</v>
      </c>
      <c r="E167" s="8"/>
      <c r="F167" s="191">
        <v>24</v>
      </c>
      <c r="G167" s="74">
        <f t="shared" si="27"/>
        <v>0</v>
      </c>
      <c r="H167" s="75" t="s">
        <v>284</v>
      </c>
    </row>
    <row r="168" spans="1:8" x14ac:dyDescent="0.25">
      <c r="B168" s="4" t="s">
        <v>170</v>
      </c>
      <c r="C168" s="4"/>
      <c r="D168" s="171"/>
      <c r="E168" s="4"/>
      <c r="F168" s="188"/>
      <c r="G168" s="99"/>
      <c r="H168" s="212"/>
    </row>
    <row r="169" spans="1:8" x14ac:dyDescent="0.25">
      <c r="A169" s="4" t="s">
        <v>107</v>
      </c>
      <c r="B169" s="36" t="s">
        <v>43</v>
      </c>
      <c r="C169" s="4" t="s">
        <v>3</v>
      </c>
      <c r="D169" s="146">
        <v>0</v>
      </c>
      <c r="E169" s="4"/>
      <c r="F169" s="189">
        <v>19.2</v>
      </c>
      <c r="G169" s="71">
        <f t="shared" ref="G169:G170" si="28">D169*F169</f>
        <v>0</v>
      </c>
      <c r="H169" s="224" t="s">
        <v>284</v>
      </c>
    </row>
    <row r="170" spans="1:8" x14ac:dyDescent="0.25">
      <c r="A170" s="4" t="s">
        <v>108</v>
      </c>
      <c r="B170" s="36" t="s">
        <v>44</v>
      </c>
      <c r="C170" s="4" t="s">
        <v>3</v>
      </c>
      <c r="D170" s="146">
        <v>0</v>
      </c>
      <c r="E170" s="4"/>
      <c r="F170" s="189">
        <v>28.8</v>
      </c>
      <c r="G170" s="71">
        <f t="shared" si="28"/>
        <v>0</v>
      </c>
      <c r="H170" s="224" t="s">
        <v>284</v>
      </c>
    </row>
    <row r="171" spans="1:8" x14ac:dyDescent="0.25">
      <c r="A171" s="31"/>
      <c r="B171" s="31" t="s">
        <v>402</v>
      </c>
      <c r="C171" s="8"/>
      <c r="D171" s="148"/>
      <c r="E171" s="8"/>
      <c r="F171" s="194"/>
      <c r="G171" s="109"/>
      <c r="H171" s="211"/>
    </row>
    <row r="172" spans="1:8" x14ac:dyDescent="0.25">
      <c r="A172" s="31" t="s">
        <v>110</v>
      </c>
      <c r="B172" s="29" t="s">
        <v>87</v>
      </c>
      <c r="C172" s="8" t="s">
        <v>3</v>
      </c>
      <c r="D172" s="145">
        <v>0</v>
      </c>
      <c r="E172" s="8"/>
      <c r="F172" s="191">
        <v>19.2</v>
      </c>
      <c r="G172" s="74">
        <f t="shared" ref="G172:G173" si="29">D172*F172</f>
        <v>0</v>
      </c>
      <c r="H172" s="75" t="s">
        <v>284</v>
      </c>
    </row>
    <row r="173" spans="1:8" x14ac:dyDescent="0.25">
      <c r="A173" s="31" t="s">
        <v>109</v>
      </c>
      <c r="B173" s="29" t="s">
        <v>133</v>
      </c>
      <c r="C173" s="8" t="s">
        <v>3</v>
      </c>
      <c r="D173" s="145">
        <v>0</v>
      </c>
      <c r="E173" s="8"/>
      <c r="F173" s="191">
        <v>28.8</v>
      </c>
      <c r="G173" s="74">
        <f t="shared" si="29"/>
        <v>0</v>
      </c>
      <c r="H173" s="75" t="s">
        <v>284</v>
      </c>
    </row>
    <row r="174" spans="1:8" x14ac:dyDescent="0.25">
      <c r="A174" s="4"/>
      <c r="B174" s="55" t="s">
        <v>267</v>
      </c>
      <c r="C174" s="64"/>
      <c r="D174" s="151"/>
      <c r="E174" s="4"/>
      <c r="F174" s="204"/>
      <c r="G174" s="99"/>
      <c r="H174" s="212"/>
    </row>
    <row r="175" spans="1:8" x14ac:dyDescent="0.25">
      <c r="A175" s="55" t="s">
        <v>266</v>
      </c>
      <c r="B175" s="56" t="s">
        <v>44</v>
      </c>
      <c r="C175" s="64" t="s">
        <v>3</v>
      </c>
      <c r="D175" s="146">
        <v>0</v>
      </c>
      <c r="E175" s="4"/>
      <c r="F175" s="189">
        <v>24</v>
      </c>
      <c r="G175" s="71">
        <f>D175*F175</f>
        <v>0</v>
      </c>
      <c r="H175" s="224" t="s">
        <v>284</v>
      </c>
    </row>
    <row r="176" spans="1:8" x14ac:dyDescent="0.25">
      <c r="A176" s="38" t="s">
        <v>41</v>
      </c>
      <c r="B176" s="33"/>
      <c r="C176" s="4"/>
      <c r="D176" s="151"/>
      <c r="E176" s="4"/>
      <c r="F176" s="204"/>
      <c r="G176" s="110"/>
      <c r="H176" s="212"/>
    </row>
    <row r="177" spans="1:8" x14ac:dyDescent="0.25">
      <c r="A177" s="16"/>
      <c r="B177" s="16"/>
      <c r="C177" s="16"/>
      <c r="D177" s="167"/>
      <c r="E177" s="16"/>
      <c r="F177" s="198"/>
      <c r="G177" s="108"/>
      <c r="H177" s="215"/>
    </row>
    <row r="178" spans="1:8" x14ac:dyDescent="0.25">
      <c r="A178" s="2" t="s">
        <v>357</v>
      </c>
      <c r="B178" s="2" t="s">
        <v>356</v>
      </c>
      <c r="C178" s="2" t="s">
        <v>3</v>
      </c>
      <c r="D178" s="145">
        <v>0</v>
      </c>
      <c r="E178" s="2"/>
      <c r="F178" s="184">
        <v>1.4</v>
      </c>
      <c r="G178" s="74">
        <f>D178*F178</f>
        <v>0</v>
      </c>
      <c r="H178" s="225" t="s">
        <v>293</v>
      </c>
    </row>
    <row r="179" spans="1:8" x14ac:dyDescent="0.25">
      <c r="A179" s="3" t="s">
        <v>348</v>
      </c>
      <c r="B179" s="3" t="s">
        <v>355</v>
      </c>
      <c r="C179" s="3" t="s">
        <v>3</v>
      </c>
      <c r="D179" s="146">
        <v>0</v>
      </c>
      <c r="E179" s="13"/>
      <c r="F179" s="186">
        <v>1.03</v>
      </c>
      <c r="G179" s="71">
        <f>D179*F179</f>
        <v>0</v>
      </c>
      <c r="H179" s="224" t="s">
        <v>286</v>
      </c>
    </row>
    <row r="180" spans="1:8" x14ac:dyDescent="0.25">
      <c r="A180" s="2" t="s">
        <v>337</v>
      </c>
      <c r="B180" s="2" t="s">
        <v>336</v>
      </c>
      <c r="C180" s="2" t="s">
        <v>3</v>
      </c>
      <c r="D180" s="145">
        <v>0</v>
      </c>
      <c r="E180" s="2"/>
      <c r="F180" s="184">
        <v>1.6</v>
      </c>
      <c r="G180" s="74">
        <f t="shared" ref="G180:G185" si="30">D180*F180</f>
        <v>0</v>
      </c>
      <c r="H180" s="225" t="s">
        <v>293</v>
      </c>
    </row>
    <row r="181" spans="1:8" x14ac:dyDescent="0.25">
      <c r="A181" s="3" t="s">
        <v>384</v>
      </c>
      <c r="B181" s="3" t="s">
        <v>383</v>
      </c>
      <c r="C181" s="3" t="s">
        <v>3</v>
      </c>
      <c r="D181" s="146">
        <v>0</v>
      </c>
      <c r="E181" s="13"/>
      <c r="F181" s="186">
        <v>1.75</v>
      </c>
      <c r="G181" s="71">
        <f t="shared" si="30"/>
        <v>0</v>
      </c>
      <c r="H181" s="224" t="s">
        <v>293</v>
      </c>
    </row>
    <row r="182" spans="1:8" x14ac:dyDescent="0.25">
      <c r="A182" s="2" t="s">
        <v>339</v>
      </c>
      <c r="B182" s="2" t="s">
        <v>338</v>
      </c>
      <c r="C182" s="2" t="s">
        <v>3</v>
      </c>
      <c r="D182" s="145">
        <v>0</v>
      </c>
      <c r="E182" s="2"/>
      <c r="F182" s="184">
        <v>1.8</v>
      </c>
      <c r="G182" s="74">
        <f t="shared" si="30"/>
        <v>0</v>
      </c>
      <c r="H182" s="225" t="s">
        <v>293</v>
      </c>
    </row>
    <row r="183" spans="1:8" x14ac:dyDescent="0.25">
      <c r="A183" s="3" t="s">
        <v>388</v>
      </c>
      <c r="B183" s="3" t="s">
        <v>385</v>
      </c>
      <c r="C183" s="3" t="s">
        <v>3</v>
      </c>
      <c r="D183" s="146">
        <v>0</v>
      </c>
      <c r="E183" s="13"/>
      <c r="F183" s="186">
        <v>2.95</v>
      </c>
      <c r="G183" s="71">
        <f t="shared" si="30"/>
        <v>0</v>
      </c>
      <c r="H183" s="224" t="s">
        <v>293</v>
      </c>
    </row>
    <row r="184" spans="1:8" x14ac:dyDescent="0.25">
      <c r="A184" s="8" t="s">
        <v>347</v>
      </c>
      <c r="B184" s="8" t="s">
        <v>342</v>
      </c>
      <c r="C184" s="8" t="s">
        <v>3</v>
      </c>
      <c r="D184" s="145">
        <v>0</v>
      </c>
      <c r="E184" s="8"/>
      <c r="F184" s="191">
        <v>2.5499999999999998</v>
      </c>
      <c r="G184" s="74">
        <f t="shared" si="30"/>
        <v>0</v>
      </c>
      <c r="H184" s="220" t="s">
        <v>307</v>
      </c>
    </row>
    <row r="185" spans="1:8" x14ac:dyDescent="0.25">
      <c r="A185" s="4" t="s">
        <v>387</v>
      </c>
      <c r="B185" s="4" t="s">
        <v>386</v>
      </c>
      <c r="C185" s="4" t="s">
        <v>3</v>
      </c>
      <c r="D185" s="146">
        <v>0</v>
      </c>
      <c r="E185" s="4"/>
      <c r="F185" s="189">
        <v>3.25</v>
      </c>
      <c r="G185" s="71">
        <f t="shared" si="30"/>
        <v>0</v>
      </c>
      <c r="H185" s="219" t="s">
        <v>307</v>
      </c>
    </row>
    <row r="186" spans="1:8" x14ac:dyDescent="0.25">
      <c r="A186" s="8" t="s">
        <v>340</v>
      </c>
      <c r="B186" s="8" t="s">
        <v>341</v>
      </c>
      <c r="C186" s="8" t="s">
        <v>3</v>
      </c>
      <c r="D186" s="145">
        <v>0</v>
      </c>
      <c r="E186" s="8"/>
      <c r="F186" s="191">
        <v>1.47</v>
      </c>
      <c r="G186" s="72">
        <f>SUM(F186*D186)</f>
        <v>0</v>
      </c>
      <c r="H186" s="225" t="s">
        <v>292</v>
      </c>
    </row>
    <row r="187" spans="1:8" x14ac:dyDescent="0.25">
      <c r="A187" s="16"/>
      <c r="B187" s="16"/>
      <c r="C187" s="16"/>
      <c r="D187" s="160"/>
      <c r="E187" s="16"/>
      <c r="F187" s="198"/>
      <c r="G187" s="102"/>
      <c r="H187" s="215"/>
    </row>
    <row r="188" spans="1:8" x14ac:dyDescent="0.25">
      <c r="A188" s="4" t="s">
        <v>214</v>
      </c>
      <c r="B188" s="4" t="s">
        <v>210</v>
      </c>
      <c r="C188" s="4" t="s">
        <v>3</v>
      </c>
      <c r="D188" s="146">
        <v>0</v>
      </c>
      <c r="E188" s="4"/>
      <c r="F188" s="189">
        <v>1.82</v>
      </c>
      <c r="G188" s="71">
        <f>D188*F188</f>
        <v>0</v>
      </c>
      <c r="H188" s="219" t="s">
        <v>295</v>
      </c>
    </row>
    <row r="189" spans="1:8" x14ac:dyDescent="0.25">
      <c r="A189" s="8" t="s">
        <v>213</v>
      </c>
      <c r="B189" s="8" t="s">
        <v>211</v>
      </c>
      <c r="C189" s="8" t="s">
        <v>3</v>
      </c>
      <c r="D189" s="145">
        <v>0</v>
      </c>
      <c r="E189" s="8"/>
      <c r="F189" s="191">
        <v>1.82</v>
      </c>
      <c r="G189" s="74">
        <f t="shared" ref="G189:G200" si="31">D189*F189</f>
        <v>0</v>
      </c>
      <c r="H189" s="220" t="s">
        <v>295</v>
      </c>
    </row>
    <row r="190" spans="1:8" x14ac:dyDescent="0.25">
      <c r="A190" s="32" t="s">
        <v>212</v>
      </c>
      <c r="B190" s="32" t="s">
        <v>403</v>
      </c>
      <c r="C190" s="4" t="s">
        <v>3</v>
      </c>
      <c r="D190" s="146">
        <v>0</v>
      </c>
      <c r="E190" s="4"/>
      <c r="F190" s="189">
        <v>1.82</v>
      </c>
      <c r="G190" s="71">
        <f t="shared" si="31"/>
        <v>0</v>
      </c>
      <c r="H190" s="219" t="s">
        <v>295</v>
      </c>
    </row>
    <row r="191" spans="1:8" x14ac:dyDescent="0.25">
      <c r="A191" s="8" t="s">
        <v>232</v>
      </c>
      <c r="B191" s="8" t="s">
        <v>215</v>
      </c>
      <c r="C191" s="8" t="s">
        <v>3</v>
      </c>
      <c r="D191" s="145">
        <v>0</v>
      </c>
      <c r="E191" s="8"/>
      <c r="F191" s="191">
        <v>2.76</v>
      </c>
      <c r="G191" s="74">
        <f t="shared" si="31"/>
        <v>0</v>
      </c>
      <c r="H191" s="220" t="s">
        <v>295</v>
      </c>
    </row>
    <row r="192" spans="1:8" x14ac:dyDescent="0.25">
      <c r="A192" s="4" t="s">
        <v>218</v>
      </c>
      <c r="B192" s="32" t="s">
        <v>216</v>
      </c>
      <c r="C192" s="4" t="s">
        <v>3</v>
      </c>
      <c r="D192" s="146">
        <v>0</v>
      </c>
      <c r="E192" s="4"/>
      <c r="F192" s="189">
        <v>2.76</v>
      </c>
      <c r="G192" s="71">
        <f t="shared" si="31"/>
        <v>0</v>
      </c>
      <c r="H192" s="219" t="s">
        <v>295</v>
      </c>
    </row>
    <row r="193" spans="1:8" x14ac:dyDescent="0.25">
      <c r="A193" s="31" t="s">
        <v>217</v>
      </c>
      <c r="B193" s="31" t="s">
        <v>404</v>
      </c>
      <c r="C193" s="8" t="s">
        <v>3</v>
      </c>
      <c r="D193" s="145">
        <v>0</v>
      </c>
      <c r="E193" s="8"/>
      <c r="F193" s="191">
        <v>2.76</v>
      </c>
      <c r="G193" s="74">
        <f t="shared" si="31"/>
        <v>0</v>
      </c>
      <c r="H193" s="220" t="s">
        <v>295</v>
      </c>
    </row>
    <row r="194" spans="1:8" x14ac:dyDescent="0.25">
      <c r="A194" s="55" t="s">
        <v>265</v>
      </c>
      <c r="B194" s="55" t="s">
        <v>274</v>
      </c>
      <c r="C194" s="64" t="s">
        <v>3</v>
      </c>
      <c r="D194" s="146">
        <v>0</v>
      </c>
      <c r="E194" s="4"/>
      <c r="F194" s="189">
        <v>4.3</v>
      </c>
      <c r="G194" s="71">
        <f t="shared" si="31"/>
        <v>0</v>
      </c>
      <c r="H194" s="219" t="s">
        <v>295</v>
      </c>
    </row>
    <row r="195" spans="1:8" x14ac:dyDescent="0.25">
      <c r="A195" s="76"/>
      <c r="B195" s="76"/>
      <c r="C195" s="18"/>
      <c r="D195" s="160"/>
      <c r="E195" s="16"/>
      <c r="F195" s="198"/>
      <c r="G195" s="102"/>
      <c r="H195" s="215"/>
    </row>
    <row r="196" spans="1:8" x14ac:dyDescent="0.25">
      <c r="A196" s="8" t="s">
        <v>527</v>
      </c>
      <c r="B196" s="8" t="s">
        <v>528</v>
      </c>
      <c r="C196" s="8" t="s">
        <v>3</v>
      </c>
      <c r="D196" s="145">
        <v>0</v>
      </c>
      <c r="E196" s="8"/>
      <c r="F196" s="191">
        <v>1</v>
      </c>
      <c r="G196" s="74">
        <f t="shared" ref="G196" si="32">D196*F196</f>
        <v>0</v>
      </c>
      <c r="H196" s="220" t="s">
        <v>529</v>
      </c>
    </row>
    <row r="197" spans="1:8" x14ac:dyDescent="0.25">
      <c r="A197" s="16"/>
      <c r="B197" s="16"/>
      <c r="C197" s="16"/>
      <c r="D197" s="160"/>
      <c r="E197" s="16"/>
      <c r="F197" s="198"/>
      <c r="G197" s="102"/>
      <c r="H197" s="215"/>
    </row>
    <row r="198" spans="1:8" x14ac:dyDescent="0.25">
      <c r="A198" s="20" t="s">
        <v>67</v>
      </c>
      <c r="B198" s="20" t="s">
        <v>229</v>
      </c>
      <c r="C198" s="20" t="s">
        <v>3</v>
      </c>
      <c r="D198" s="146">
        <v>0</v>
      </c>
      <c r="E198" s="20"/>
      <c r="F198" s="208">
        <v>1.57</v>
      </c>
      <c r="G198" s="71">
        <f t="shared" si="31"/>
        <v>0</v>
      </c>
      <c r="H198" s="224" t="s">
        <v>297</v>
      </c>
    </row>
    <row r="199" spans="1:8" x14ac:dyDescent="0.25">
      <c r="A199" s="16"/>
      <c r="B199" s="16"/>
      <c r="C199" s="16"/>
      <c r="D199" s="160"/>
      <c r="E199" s="16"/>
      <c r="F199" s="198"/>
      <c r="G199" s="108"/>
      <c r="H199" s="215"/>
    </row>
    <row r="200" spans="1:8" x14ac:dyDescent="0.25">
      <c r="A200" s="8" t="s">
        <v>23</v>
      </c>
      <c r="B200" s="8" t="s">
        <v>37</v>
      </c>
      <c r="C200" s="8" t="s">
        <v>3</v>
      </c>
      <c r="D200" s="145">
        <v>0</v>
      </c>
      <c r="E200" s="8"/>
      <c r="F200" s="191">
        <v>6.12</v>
      </c>
      <c r="G200" s="74">
        <f t="shared" si="31"/>
        <v>0</v>
      </c>
      <c r="H200" s="220" t="s">
        <v>295</v>
      </c>
    </row>
    <row r="201" spans="1:8" x14ac:dyDescent="0.25">
      <c r="A201" s="20" t="s">
        <v>24</v>
      </c>
      <c r="B201" s="20" t="s">
        <v>38</v>
      </c>
      <c r="C201" s="20" t="s">
        <v>3</v>
      </c>
      <c r="D201" s="146">
        <v>0</v>
      </c>
      <c r="E201" s="20"/>
      <c r="F201" s="208">
        <v>6.12</v>
      </c>
      <c r="G201" s="71">
        <f t="shared" ref="G201:G218" si="33">D201*F201</f>
        <v>0</v>
      </c>
      <c r="H201" s="224" t="s">
        <v>295</v>
      </c>
    </row>
    <row r="202" spans="1:8" x14ac:dyDescent="0.25">
      <c r="A202" s="8" t="s">
        <v>223</v>
      </c>
      <c r="B202" s="8" t="s">
        <v>222</v>
      </c>
      <c r="C202" s="8" t="s">
        <v>3</v>
      </c>
      <c r="D202" s="145">
        <v>0</v>
      </c>
      <c r="E202" s="8"/>
      <c r="F202" s="191">
        <v>14.1</v>
      </c>
      <c r="G202" s="74">
        <f t="shared" si="33"/>
        <v>0</v>
      </c>
      <c r="H202" s="220" t="s">
        <v>295</v>
      </c>
    </row>
    <row r="203" spans="1:8" x14ac:dyDescent="0.25">
      <c r="A203" s="20" t="s">
        <v>134</v>
      </c>
      <c r="B203" s="20" t="s">
        <v>135</v>
      </c>
      <c r="C203" s="20" t="s">
        <v>3</v>
      </c>
      <c r="D203" s="146">
        <v>0</v>
      </c>
      <c r="E203" s="20"/>
      <c r="F203" s="208">
        <v>14.1</v>
      </c>
      <c r="G203" s="71">
        <f t="shared" si="33"/>
        <v>0</v>
      </c>
      <c r="H203" s="224" t="s">
        <v>295</v>
      </c>
    </row>
    <row r="204" spans="1:8" x14ac:dyDescent="0.25">
      <c r="A204" s="8" t="s">
        <v>33</v>
      </c>
      <c r="B204" s="8" t="s">
        <v>39</v>
      </c>
      <c r="C204" s="8" t="s">
        <v>3</v>
      </c>
      <c r="D204" s="145">
        <v>0</v>
      </c>
      <c r="E204" s="8"/>
      <c r="F204" s="191">
        <v>14.4</v>
      </c>
      <c r="G204" s="74">
        <f t="shared" si="33"/>
        <v>0</v>
      </c>
      <c r="H204" s="220" t="s">
        <v>295</v>
      </c>
    </row>
    <row r="205" spans="1:8" x14ac:dyDescent="0.25">
      <c r="A205" s="20" t="s">
        <v>34</v>
      </c>
      <c r="B205" s="20" t="s">
        <v>40</v>
      </c>
      <c r="C205" s="20" t="s">
        <v>3</v>
      </c>
      <c r="D205" s="146">
        <v>0</v>
      </c>
      <c r="E205" s="20"/>
      <c r="F205" s="208">
        <v>21.04</v>
      </c>
      <c r="G205" s="71">
        <f t="shared" si="33"/>
        <v>0</v>
      </c>
      <c r="H205" s="224" t="s">
        <v>295</v>
      </c>
    </row>
    <row r="206" spans="1:8" x14ac:dyDescent="0.25">
      <c r="A206" s="61" t="s">
        <v>268</v>
      </c>
      <c r="B206" s="61" t="s">
        <v>275</v>
      </c>
      <c r="C206" s="67" t="s">
        <v>3</v>
      </c>
      <c r="D206" s="145">
        <v>0</v>
      </c>
      <c r="E206" s="8"/>
      <c r="F206" s="191">
        <v>5.75</v>
      </c>
      <c r="G206" s="104">
        <f t="shared" si="33"/>
        <v>0</v>
      </c>
      <c r="H206" s="75" t="s">
        <v>295</v>
      </c>
    </row>
    <row r="207" spans="1:8" x14ac:dyDescent="0.25">
      <c r="A207" s="76"/>
      <c r="B207" s="76"/>
      <c r="C207" s="18"/>
      <c r="D207" s="168"/>
      <c r="E207" s="16"/>
      <c r="F207" s="198"/>
      <c r="G207" s="102"/>
      <c r="H207" s="221"/>
    </row>
    <row r="208" spans="1:8" x14ac:dyDescent="0.25">
      <c r="A208" s="52" t="s">
        <v>530</v>
      </c>
      <c r="B208" s="64" t="s">
        <v>531</v>
      </c>
      <c r="C208" s="64" t="s">
        <v>3</v>
      </c>
      <c r="D208" s="146">
        <v>0</v>
      </c>
      <c r="E208" s="4"/>
      <c r="F208" s="189">
        <v>1.8</v>
      </c>
      <c r="G208" s="103">
        <f t="shared" si="33"/>
        <v>0</v>
      </c>
      <c r="H208" s="81" t="s">
        <v>293</v>
      </c>
    </row>
    <row r="209" spans="1:8" x14ac:dyDescent="0.25">
      <c r="A209" s="16"/>
      <c r="B209" s="16"/>
      <c r="C209" s="16"/>
      <c r="D209" s="160"/>
      <c r="E209" s="16"/>
      <c r="F209" s="198"/>
      <c r="G209" s="102"/>
      <c r="H209" s="215"/>
    </row>
    <row r="210" spans="1:8" x14ac:dyDescent="0.25">
      <c r="A210" s="8" t="s">
        <v>240</v>
      </c>
      <c r="B210" s="8" t="s">
        <v>241</v>
      </c>
      <c r="C210" s="8" t="s">
        <v>3</v>
      </c>
      <c r="D210" s="145">
        <v>0</v>
      </c>
      <c r="E210" s="8"/>
      <c r="F210" s="191">
        <v>1.69</v>
      </c>
      <c r="G210" s="74">
        <f t="shared" si="33"/>
        <v>0</v>
      </c>
      <c r="H210" s="220" t="s">
        <v>292</v>
      </c>
    </row>
    <row r="211" spans="1:8" x14ac:dyDescent="0.25">
      <c r="A211" s="20" t="s">
        <v>242</v>
      </c>
      <c r="B211" s="20" t="s">
        <v>243</v>
      </c>
      <c r="C211" s="20" t="s">
        <v>3</v>
      </c>
      <c r="D211" s="146">
        <v>0</v>
      </c>
      <c r="E211" s="20"/>
      <c r="F211" s="208">
        <v>1.54</v>
      </c>
      <c r="G211" s="71">
        <f t="shared" si="33"/>
        <v>0</v>
      </c>
      <c r="H211" s="224" t="s">
        <v>292</v>
      </c>
    </row>
    <row r="212" spans="1:8" x14ac:dyDescent="0.25">
      <c r="A212" s="8" t="s">
        <v>532</v>
      </c>
      <c r="B212" s="63" t="s">
        <v>533</v>
      </c>
      <c r="C212" s="8" t="s">
        <v>3</v>
      </c>
      <c r="D212" s="145">
        <v>0</v>
      </c>
      <c r="E212" s="8"/>
      <c r="F212" s="191">
        <v>1.54</v>
      </c>
      <c r="G212" s="74">
        <f t="shared" ref="G212" si="34">D212*F212</f>
        <v>0</v>
      </c>
      <c r="H212" s="220" t="s">
        <v>292</v>
      </c>
    </row>
    <row r="213" spans="1:8" x14ac:dyDescent="0.25">
      <c r="A213" s="20" t="s">
        <v>244</v>
      </c>
      <c r="B213" s="20" t="s">
        <v>251</v>
      </c>
      <c r="C213" s="20" t="s">
        <v>3</v>
      </c>
      <c r="D213" s="146">
        <v>0</v>
      </c>
      <c r="E213" s="20"/>
      <c r="F213" s="208">
        <v>1.55</v>
      </c>
      <c r="G213" s="71">
        <f t="shared" si="33"/>
        <v>0</v>
      </c>
      <c r="H213" s="224" t="s">
        <v>295</v>
      </c>
    </row>
    <row r="214" spans="1:8" x14ac:dyDescent="0.25">
      <c r="A214" s="8" t="s">
        <v>252</v>
      </c>
      <c r="B214" s="8" t="s">
        <v>253</v>
      </c>
      <c r="C214" s="8" t="s">
        <v>3</v>
      </c>
      <c r="D214" s="145">
        <v>0</v>
      </c>
      <c r="E214" s="8"/>
      <c r="F214" s="191">
        <v>1.55</v>
      </c>
      <c r="G214" s="74">
        <f t="shared" si="33"/>
        <v>0</v>
      </c>
      <c r="H214" s="220" t="s">
        <v>295</v>
      </c>
    </row>
    <row r="215" spans="1:8" x14ac:dyDescent="0.25">
      <c r="A215" s="20" t="s">
        <v>255</v>
      </c>
      <c r="B215" s="20" t="s">
        <v>254</v>
      </c>
      <c r="C215" s="20" t="s">
        <v>3</v>
      </c>
      <c r="D215" s="146">
        <v>0</v>
      </c>
      <c r="E215" s="20"/>
      <c r="F215" s="208">
        <v>1.85</v>
      </c>
      <c r="G215" s="71">
        <f t="shared" si="33"/>
        <v>0</v>
      </c>
      <c r="H215" s="224" t="s">
        <v>295</v>
      </c>
    </row>
    <row r="216" spans="1:8" x14ac:dyDescent="0.25">
      <c r="A216" s="8" t="s">
        <v>256</v>
      </c>
      <c r="B216" s="8" t="s">
        <v>257</v>
      </c>
      <c r="C216" s="8" t="s">
        <v>3</v>
      </c>
      <c r="D216" s="145">
        <v>0</v>
      </c>
      <c r="E216" s="8"/>
      <c r="F216" s="191">
        <v>1.85</v>
      </c>
      <c r="G216" s="74">
        <f t="shared" si="33"/>
        <v>0</v>
      </c>
      <c r="H216" s="220" t="s">
        <v>295</v>
      </c>
    </row>
    <row r="217" spans="1:8" x14ac:dyDescent="0.25">
      <c r="A217" s="20" t="s">
        <v>282</v>
      </c>
      <c r="B217" s="20" t="s">
        <v>534</v>
      </c>
      <c r="C217" s="20" t="s">
        <v>3</v>
      </c>
      <c r="D217" s="146">
        <v>0</v>
      </c>
      <c r="E217" s="20"/>
      <c r="F217" s="208">
        <v>0.77</v>
      </c>
      <c r="G217" s="71">
        <f t="shared" si="33"/>
        <v>0</v>
      </c>
      <c r="H217" s="224" t="s">
        <v>288</v>
      </c>
    </row>
    <row r="218" spans="1:8" x14ac:dyDescent="0.25">
      <c r="A218" s="61" t="s">
        <v>269</v>
      </c>
      <c r="B218" s="61" t="s">
        <v>505</v>
      </c>
      <c r="C218" s="67" t="s">
        <v>3</v>
      </c>
      <c r="D218" s="145">
        <v>0</v>
      </c>
      <c r="E218" s="8"/>
      <c r="F218" s="191">
        <v>2.7</v>
      </c>
      <c r="G218" s="74">
        <f t="shared" si="33"/>
        <v>0</v>
      </c>
      <c r="H218" s="75" t="s">
        <v>293</v>
      </c>
    </row>
    <row r="219" spans="1:8" x14ac:dyDescent="0.25">
      <c r="A219" s="4"/>
      <c r="B219" s="4"/>
      <c r="C219" s="4"/>
      <c r="D219" s="51"/>
      <c r="E219" s="4"/>
      <c r="F219" s="204"/>
      <c r="G219" s="94"/>
      <c r="H219" s="212"/>
    </row>
    <row r="220" spans="1:8" x14ac:dyDescent="0.25">
      <c r="A220" s="47" t="s">
        <v>32</v>
      </c>
      <c r="B220" s="20"/>
      <c r="C220" s="20"/>
      <c r="D220" s="21"/>
      <c r="E220" s="20"/>
      <c r="F220" s="209"/>
      <c r="G220" s="111"/>
      <c r="H220" s="212"/>
    </row>
    <row r="221" spans="1:8" ht="16.5" thickBot="1" x14ac:dyDescent="0.3">
      <c r="A221" s="47"/>
      <c r="B221" s="45" t="s">
        <v>76</v>
      </c>
      <c r="C221" s="46"/>
      <c r="D221" s="172">
        <f>SUM(G142:G218)</f>
        <v>0</v>
      </c>
      <c r="E221" s="96"/>
      <c r="F221" s="209"/>
      <c r="G221" s="111"/>
      <c r="H221" s="212"/>
    </row>
    <row r="222" spans="1:8" ht="16.5" thickTop="1" x14ac:dyDescent="0.25">
      <c r="A222" s="47"/>
      <c r="B222" s="45"/>
      <c r="C222" s="46"/>
      <c r="D222" s="173"/>
      <c r="E222" s="65"/>
      <c r="F222" s="209"/>
      <c r="G222" s="111"/>
      <c r="H222" s="212"/>
    </row>
    <row r="223" spans="1:8" ht="30" x14ac:dyDescent="0.5">
      <c r="A223" s="86" t="s">
        <v>178</v>
      </c>
      <c r="B223" s="87" t="s">
        <v>1</v>
      </c>
      <c r="C223" s="88" t="s">
        <v>2</v>
      </c>
      <c r="D223" s="88" t="s">
        <v>42</v>
      </c>
      <c r="E223" s="27"/>
      <c r="F223" s="182" t="s">
        <v>66</v>
      </c>
      <c r="G223" s="115" t="s">
        <v>65</v>
      </c>
      <c r="H223" s="210" t="s">
        <v>283</v>
      </c>
    </row>
    <row r="224" spans="1:8" x14ac:dyDescent="0.25">
      <c r="A224" s="8"/>
      <c r="B224" s="8" t="s">
        <v>179</v>
      </c>
      <c r="C224" s="8"/>
      <c r="D224" s="174"/>
      <c r="E224" s="8"/>
      <c r="F224" s="190"/>
      <c r="G224" s="72"/>
      <c r="H224" s="211"/>
    </row>
    <row r="225" spans="1:8" x14ac:dyDescent="0.25">
      <c r="A225" s="8" t="s">
        <v>180</v>
      </c>
      <c r="B225" s="37" t="s">
        <v>44</v>
      </c>
      <c r="C225" s="8" t="s">
        <v>3</v>
      </c>
      <c r="D225" s="145">
        <v>0</v>
      </c>
      <c r="E225" s="8"/>
      <c r="F225" s="191">
        <v>40.35</v>
      </c>
      <c r="G225" s="74">
        <f t="shared" ref="G225" si="35">D225*F225</f>
        <v>0</v>
      </c>
      <c r="H225" s="220" t="s">
        <v>298</v>
      </c>
    </row>
    <row r="226" spans="1:8" x14ac:dyDescent="0.25">
      <c r="A226" s="4"/>
      <c r="B226" s="4" t="s">
        <v>181</v>
      </c>
      <c r="C226" s="4"/>
      <c r="D226" s="151"/>
      <c r="E226" s="4"/>
      <c r="F226" s="188"/>
      <c r="G226" s="93"/>
      <c r="H226" s="52"/>
    </row>
    <row r="227" spans="1:8" x14ac:dyDescent="0.25">
      <c r="A227" s="4" t="s">
        <v>182</v>
      </c>
      <c r="B227" s="43" t="s">
        <v>44</v>
      </c>
      <c r="C227" s="4" t="s">
        <v>3</v>
      </c>
      <c r="D227" s="146">
        <v>0</v>
      </c>
      <c r="E227" s="4"/>
      <c r="F227" s="189">
        <v>45.15</v>
      </c>
      <c r="G227" s="71">
        <f t="shared" ref="G227:G236" si="36">D227*F227</f>
        <v>0</v>
      </c>
      <c r="H227" s="219" t="s">
        <v>298</v>
      </c>
    </row>
    <row r="228" spans="1:8" x14ac:dyDescent="0.25">
      <c r="A228" s="16"/>
      <c r="B228" s="16"/>
      <c r="C228" s="16"/>
      <c r="D228" s="175"/>
      <c r="E228" s="16"/>
      <c r="F228" s="198"/>
      <c r="G228" s="108"/>
      <c r="H228" s="215"/>
    </row>
    <row r="229" spans="1:8" x14ac:dyDescent="0.25">
      <c r="A229" s="8" t="s">
        <v>185</v>
      </c>
      <c r="B229" s="8" t="s">
        <v>186</v>
      </c>
      <c r="C229" s="8" t="s">
        <v>3</v>
      </c>
      <c r="D229" s="145">
        <v>0</v>
      </c>
      <c r="E229" s="8"/>
      <c r="F229" s="191">
        <v>3.25</v>
      </c>
      <c r="G229" s="74">
        <f t="shared" si="36"/>
        <v>0</v>
      </c>
      <c r="H229" s="220" t="s">
        <v>293</v>
      </c>
    </row>
    <row r="230" spans="1:8" x14ac:dyDescent="0.25">
      <c r="A230" s="4" t="s">
        <v>188</v>
      </c>
      <c r="B230" s="4" t="s">
        <v>187</v>
      </c>
      <c r="C230" s="4" t="s">
        <v>3</v>
      </c>
      <c r="D230" s="146">
        <v>0</v>
      </c>
      <c r="E230" s="4"/>
      <c r="F230" s="189">
        <v>3.35</v>
      </c>
      <c r="G230" s="71">
        <f t="shared" si="36"/>
        <v>0</v>
      </c>
      <c r="H230" s="224" t="s">
        <v>293</v>
      </c>
    </row>
    <row r="231" spans="1:8" x14ac:dyDescent="0.25">
      <c r="A231" s="8" t="s">
        <v>189</v>
      </c>
      <c r="B231" s="8" t="s">
        <v>194</v>
      </c>
      <c r="C231" s="8" t="s">
        <v>3</v>
      </c>
      <c r="D231" s="145">
        <v>0</v>
      </c>
      <c r="E231" s="8"/>
      <c r="F231" s="191">
        <v>2.35</v>
      </c>
      <c r="G231" s="74">
        <f t="shared" si="36"/>
        <v>0</v>
      </c>
      <c r="H231" s="220" t="s">
        <v>293</v>
      </c>
    </row>
    <row r="232" spans="1:8" x14ac:dyDescent="0.25">
      <c r="A232" s="4" t="s">
        <v>191</v>
      </c>
      <c r="B232" s="4" t="s">
        <v>190</v>
      </c>
      <c r="C232" s="4" t="s">
        <v>3</v>
      </c>
      <c r="D232" s="146">
        <v>0</v>
      </c>
      <c r="E232" s="4"/>
      <c r="F232" s="189">
        <v>4</v>
      </c>
      <c r="G232" s="71">
        <f t="shared" si="36"/>
        <v>0</v>
      </c>
      <c r="H232" s="224" t="s">
        <v>307</v>
      </c>
    </row>
    <row r="233" spans="1:8" x14ac:dyDescent="0.25">
      <c r="A233" s="8" t="s">
        <v>193</v>
      </c>
      <c r="B233" s="8" t="s">
        <v>192</v>
      </c>
      <c r="C233" s="8" t="s">
        <v>3</v>
      </c>
      <c r="D233" s="145">
        <v>0</v>
      </c>
      <c r="E233" s="8"/>
      <c r="F233" s="191">
        <v>4.1500000000000004</v>
      </c>
      <c r="G233" s="74">
        <f t="shared" si="36"/>
        <v>0</v>
      </c>
      <c r="H233" s="220" t="s">
        <v>307</v>
      </c>
    </row>
    <row r="234" spans="1:8" x14ac:dyDescent="0.25">
      <c r="A234" s="16"/>
      <c r="B234" s="16"/>
      <c r="C234" s="16"/>
      <c r="D234" s="160"/>
      <c r="E234" s="16"/>
      <c r="F234" s="198"/>
      <c r="G234" s="108"/>
      <c r="H234" s="215"/>
    </row>
    <row r="235" spans="1:8" x14ac:dyDescent="0.25">
      <c r="A235" s="4" t="s">
        <v>196</v>
      </c>
      <c r="B235" s="4" t="s">
        <v>195</v>
      </c>
      <c r="C235" s="4" t="s">
        <v>3</v>
      </c>
      <c r="D235" s="146">
        <v>0</v>
      </c>
      <c r="E235" s="4"/>
      <c r="F235" s="189">
        <v>1.55</v>
      </c>
      <c r="G235" s="71">
        <f t="shared" si="36"/>
        <v>0</v>
      </c>
      <c r="H235" s="213" t="s">
        <v>295</v>
      </c>
    </row>
    <row r="236" spans="1:8" x14ac:dyDescent="0.25">
      <c r="A236" s="8" t="s">
        <v>197</v>
      </c>
      <c r="B236" s="8" t="s">
        <v>506</v>
      </c>
      <c r="C236" s="8" t="s">
        <v>3</v>
      </c>
      <c r="D236" s="145">
        <v>0</v>
      </c>
      <c r="E236" s="8"/>
      <c r="F236" s="191">
        <v>2.4</v>
      </c>
      <c r="G236" s="74">
        <f t="shared" si="36"/>
        <v>0</v>
      </c>
      <c r="H236" s="220" t="s">
        <v>295</v>
      </c>
    </row>
    <row r="237" spans="1:8" x14ac:dyDescent="0.25">
      <c r="A237" s="16"/>
      <c r="B237" s="16"/>
      <c r="C237" s="16"/>
      <c r="D237" s="160"/>
      <c r="E237" s="16"/>
      <c r="F237" s="198"/>
      <c r="G237" s="77"/>
      <c r="H237" s="215"/>
    </row>
    <row r="238" spans="1:8" x14ac:dyDescent="0.25">
      <c r="A238" s="4" t="s">
        <v>412</v>
      </c>
      <c r="B238" s="4" t="s">
        <v>413</v>
      </c>
      <c r="C238" s="4" t="s">
        <v>3</v>
      </c>
      <c r="D238" s="146">
        <v>0</v>
      </c>
      <c r="E238" s="4"/>
      <c r="F238" s="189">
        <v>2.13</v>
      </c>
      <c r="G238" s="71">
        <f t="shared" ref="G238:G243" si="37">D238*F238</f>
        <v>0</v>
      </c>
      <c r="H238" s="213" t="s">
        <v>414</v>
      </c>
    </row>
    <row r="239" spans="1:8" x14ac:dyDescent="0.25">
      <c r="A239" s="16"/>
      <c r="B239" s="16"/>
      <c r="C239" s="16"/>
      <c r="D239" s="175"/>
      <c r="E239" s="16"/>
      <c r="F239" s="198"/>
      <c r="G239" s="108"/>
      <c r="H239" s="215"/>
    </row>
    <row r="240" spans="1:8" x14ac:dyDescent="0.25">
      <c r="A240" s="8" t="s">
        <v>224</v>
      </c>
      <c r="B240" s="8" t="s">
        <v>225</v>
      </c>
      <c r="C240" s="8" t="s">
        <v>3</v>
      </c>
      <c r="D240" s="145">
        <v>0</v>
      </c>
      <c r="E240" s="8"/>
      <c r="F240" s="191">
        <v>6</v>
      </c>
      <c r="G240" s="74">
        <f t="shared" si="37"/>
        <v>0</v>
      </c>
      <c r="H240" s="220" t="s">
        <v>295</v>
      </c>
    </row>
    <row r="241" spans="1:8" x14ac:dyDescent="0.25">
      <c r="A241" s="4" t="s">
        <v>226</v>
      </c>
      <c r="B241" s="4" t="s">
        <v>374</v>
      </c>
      <c r="C241" s="4" t="s">
        <v>3</v>
      </c>
      <c r="D241" s="146">
        <v>0</v>
      </c>
      <c r="E241" s="4"/>
      <c r="F241" s="189">
        <v>14.5</v>
      </c>
      <c r="G241" s="71">
        <f t="shared" si="37"/>
        <v>0</v>
      </c>
      <c r="H241" s="224" t="s">
        <v>295</v>
      </c>
    </row>
    <row r="242" spans="1:8" x14ac:dyDescent="0.25">
      <c r="A242" s="16"/>
      <c r="B242" s="16"/>
      <c r="C242" s="16"/>
      <c r="D242" s="175"/>
      <c r="E242" s="16"/>
      <c r="F242" s="198"/>
      <c r="G242" s="108"/>
      <c r="H242" s="215"/>
    </row>
    <row r="243" spans="1:8" x14ac:dyDescent="0.25">
      <c r="A243" s="8" t="s">
        <v>258</v>
      </c>
      <c r="B243" s="8" t="s">
        <v>259</v>
      </c>
      <c r="C243" s="8" t="s">
        <v>3</v>
      </c>
      <c r="D243" s="145">
        <v>0</v>
      </c>
      <c r="E243" s="8"/>
      <c r="F243" s="191">
        <v>1.62</v>
      </c>
      <c r="G243" s="74">
        <f t="shared" si="37"/>
        <v>0</v>
      </c>
      <c r="H243" s="220" t="s">
        <v>295</v>
      </c>
    </row>
    <row r="244" spans="1:8" x14ac:dyDescent="0.25">
      <c r="A244" s="4" t="s">
        <v>535</v>
      </c>
      <c r="B244" s="4" t="s">
        <v>536</v>
      </c>
      <c r="C244" s="4" t="s">
        <v>3</v>
      </c>
      <c r="D244" s="146">
        <v>0</v>
      </c>
      <c r="E244" s="4"/>
      <c r="F244" s="189">
        <v>0.87</v>
      </c>
      <c r="G244" s="71">
        <f t="shared" ref="G244" si="38">D244*F244</f>
        <v>0</v>
      </c>
      <c r="H244" s="224" t="s">
        <v>286</v>
      </c>
    </row>
    <row r="245" spans="1:8" x14ac:dyDescent="0.25">
      <c r="A245" s="6" t="s">
        <v>32</v>
      </c>
      <c r="D245" s="176"/>
      <c r="G245" s="105"/>
    </row>
    <row r="246" spans="1:8" x14ac:dyDescent="0.25">
      <c r="G246" s="105"/>
    </row>
    <row r="247" spans="1:8" x14ac:dyDescent="0.25">
      <c r="G247" s="105"/>
    </row>
    <row r="248" spans="1:8" ht="16.5" thickBot="1" x14ac:dyDescent="0.3">
      <c r="B248" s="49" t="s">
        <v>260</v>
      </c>
      <c r="D248" s="169">
        <f>SUM(G225:G244)</f>
        <v>0</v>
      </c>
      <c r="E248" s="95"/>
      <c r="G248" s="105"/>
    </row>
    <row r="249" spans="1:8" ht="15.75" thickTop="1" x14ac:dyDescent="0.25">
      <c r="G249" s="105"/>
    </row>
    <row r="250" spans="1:8" ht="30" x14ac:dyDescent="0.5">
      <c r="A250" s="86" t="s">
        <v>25</v>
      </c>
      <c r="B250" s="87" t="s">
        <v>1</v>
      </c>
      <c r="C250" s="88" t="s">
        <v>2</v>
      </c>
      <c r="D250" s="88" t="s">
        <v>42</v>
      </c>
      <c r="E250" s="27"/>
      <c r="F250" s="182" t="s">
        <v>66</v>
      </c>
      <c r="G250" s="115" t="s">
        <v>65</v>
      </c>
      <c r="H250" s="210" t="s">
        <v>283</v>
      </c>
    </row>
    <row r="251" spans="1:8" x14ac:dyDescent="0.25">
      <c r="A251" s="4"/>
      <c r="B251" s="4" t="s">
        <v>173</v>
      </c>
      <c r="C251" s="4"/>
      <c r="D251" s="177"/>
      <c r="E251" s="4"/>
      <c r="F251" s="188"/>
      <c r="G251" s="93"/>
      <c r="H251" s="226"/>
    </row>
    <row r="252" spans="1:8" x14ac:dyDescent="0.25">
      <c r="A252" s="4" t="s">
        <v>111</v>
      </c>
      <c r="B252" s="43" t="s">
        <v>87</v>
      </c>
      <c r="C252" s="4" t="s">
        <v>3</v>
      </c>
      <c r="D252" s="146">
        <v>0</v>
      </c>
      <c r="E252" s="4"/>
      <c r="F252" s="189">
        <v>25.46</v>
      </c>
      <c r="G252" s="73">
        <f>D252*F252</f>
        <v>0</v>
      </c>
      <c r="H252" s="52" t="s">
        <v>298</v>
      </c>
    </row>
    <row r="253" spans="1:8" x14ac:dyDescent="0.25">
      <c r="A253" s="4" t="s">
        <v>112</v>
      </c>
      <c r="B253" s="43" t="s">
        <v>133</v>
      </c>
      <c r="C253" s="4" t="s">
        <v>3</v>
      </c>
      <c r="D253" s="146">
        <v>0</v>
      </c>
      <c r="E253" s="4"/>
      <c r="F253" s="189">
        <v>38.19</v>
      </c>
      <c r="G253" s="73">
        <f>D253*F253</f>
        <v>0</v>
      </c>
      <c r="H253" s="52" t="s">
        <v>298</v>
      </c>
    </row>
    <row r="254" spans="1:8" x14ac:dyDescent="0.25">
      <c r="A254" s="8"/>
      <c r="B254" s="31" t="s">
        <v>405</v>
      </c>
      <c r="C254" s="8"/>
      <c r="D254" s="148"/>
      <c r="E254" s="8"/>
      <c r="F254" s="190"/>
      <c r="G254" s="83"/>
      <c r="H254" s="227"/>
    </row>
    <row r="255" spans="1:8" x14ac:dyDescent="0.25">
      <c r="A255" s="8" t="s">
        <v>144</v>
      </c>
      <c r="B255" s="37" t="s">
        <v>87</v>
      </c>
      <c r="C255" s="8" t="s">
        <v>3</v>
      </c>
      <c r="D255" s="145">
        <v>0</v>
      </c>
      <c r="E255" s="8"/>
      <c r="F255" s="191">
        <v>25.46</v>
      </c>
      <c r="G255" s="72">
        <f>D255*F255</f>
        <v>0</v>
      </c>
      <c r="H255" s="227" t="s">
        <v>298</v>
      </c>
    </row>
    <row r="256" spans="1:8" x14ac:dyDescent="0.25">
      <c r="A256" s="8" t="s">
        <v>145</v>
      </c>
      <c r="B256" s="37" t="s">
        <v>133</v>
      </c>
      <c r="C256" s="8" t="s">
        <v>3</v>
      </c>
      <c r="D256" s="145">
        <v>0</v>
      </c>
      <c r="E256" s="8"/>
      <c r="F256" s="191">
        <v>38.19</v>
      </c>
      <c r="G256" s="72">
        <f>D256*F256</f>
        <v>0</v>
      </c>
      <c r="H256" s="227" t="s">
        <v>298</v>
      </c>
    </row>
    <row r="257" spans="1:8" x14ac:dyDescent="0.25">
      <c r="A257" s="4"/>
      <c r="B257" s="4" t="s">
        <v>172</v>
      </c>
      <c r="C257" s="4"/>
      <c r="D257" s="151"/>
      <c r="E257" s="4"/>
      <c r="F257" s="188"/>
      <c r="G257" s="93"/>
      <c r="H257" s="226"/>
    </row>
    <row r="258" spans="1:8" x14ac:dyDescent="0.25">
      <c r="A258" s="4" t="s">
        <v>113</v>
      </c>
      <c r="B258" s="36" t="s">
        <v>87</v>
      </c>
      <c r="C258" s="4" t="s">
        <v>3</v>
      </c>
      <c r="D258" s="146">
        <v>0</v>
      </c>
      <c r="E258" s="4"/>
      <c r="F258" s="189">
        <v>31.5</v>
      </c>
      <c r="G258" s="73">
        <f t="shared" ref="G258:G260" si="39">D258*F258</f>
        <v>0</v>
      </c>
      <c r="H258" s="52" t="s">
        <v>298</v>
      </c>
    </row>
    <row r="259" spans="1:8" x14ac:dyDescent="0.25">
      <c r="A259" s="4" t="s">
        <v>114</v>
      </c>
      <c r="B259" s="36" t="s">
        <v>44</v>
      </c>
      <c r="C259" s="4" t="s">
        <v>3</v>
      </c>
      <c r="D259" s="146">
        <v>0</v>
      </c>
      <c r="E259" s="4"/>
      <c r="F259" s="189">
        <v>47.25</v>
      </c>
      <c r="G259" s="73">
        <f t="shared" si="39"/>
        <v>0</v>
      </c>
      <c r="H259" s="52" t="s">
        <v>298</v>
      </c>
    </row>
    <row r="260" spans="1:8" x14ac:dyDescent="0.25">
      <c r="A260" s="4" t="s">
        <v>115</v>
      </c>
      <c r="B260" s="36" t="s">
        <v>86</v>
      </c>
      <c r="C260" s="4" t="s">
        <v>3</v>
      </c>
      <c r="D260" s="146">
        <v>0</v>
      </c>
      <c r="E260" s="4"/>
      <c r="F260" s="189">
        <v>63</v>
      </c>
      <c r="G260" s="73">
        <f t="shared" si="39"/>
        <v>0</v>
      </c>
      <c r="H260" s="52" t="s">
        <v>298</v>
      </c>
    </row>
    <row r="261" spans="1:8" x14ac:dyDescent="0.25">
      <c r="A261" s="8"/>
      <c r="B261" s="31" t="s">
        <v>406</v>
      </c>
      <c r="C261" s="8"/>
      <c r="D261" s="148"/>
      <c r="E261" s="8"/>
      <c r="F261" s="190"/>
      <c r="G261" s="78"/>
      <c r="H261" s="227"/>
    </row>
    <row r="262" spans="1:8" x14ac:dyDescent="0.25">
      <c r="A262" s="8" t="s">
        <v>148</v>
      </c>
      <c r="B262" s="12" t="s">
        <v>87</v>
      </c>
      <c r="C262" s="8" t="s">
        <v>3</v>
      </c>
      <c r="D262" s="145">
        <v>0</v>
      </c>
      <c r="E262" s="8"/>
      <c r="F262" s="191">
        <v>31.5</v>
      </c>
      <c r="G262" s="72">
        <f t="shared" ref="G262:G263" si="40">D262*F262</f>
        <v>0</v>
      </c>
      <c r="H262" s="227" t="s">
        <v>298</v>
      </c>
    </row>
    <row r="263" spans="1:8" x14ac:dyDescent="0.25">
      <c r="A263" s="8" t="s">
        <v>149</v>
      </c>
      <c r="B263" s="12" t="s">
        <v>133</v>
      </c>
      <c r="C263" s="8" t="s">
        <v>3</v>
      </c>
      <c r="D263" s="145">
        <v>0</v>
      </c>
      <c r="E263" s="8"/>
      <c r="F263" s="191">
        <v>47.25</v>
      </c>
      <c r="G263" s="72">
        <f t="shared" si="40"/>
        <v>0</v>
      </c>
      <c r="H263" s="227" t="s">
        <v>298</v>
      </c>
    </row>
    <row r="264" spans="1:8" x14ac:dyDescent="0.25">
      <c r="A264" s="4"/>
      <c r="B264" s="4" t="s">
        <v>171</v>
      </c>
      <c r="C264" s="4"/>
      <c r="D264" s="151"/>
      <c r="E264" s="4"/>
      <c r="F264" s="188"/>
      <c r="G264" s="93"/>
      <c r="H264" s="226"/>
    </row>
    <row r="265" spans="1:8" x14ac:dyDescent="0.25">
      <c r="A265" s="4" t="s">
        <v>116</v>
      </c>
      <c r="B265" s="43" t="s">
        <v>87</v>
      </c>
      <c r="C265" s="4" t="s">
        <v>3</v>
      </c>
      <c r="D265" s="146">
        <v>0</v>
      </c>
      <c r="E265" s="4"/>
      <c r="F265" s="189">
        <v>37.72</v>
      </c>
      <c r="G265" s="73">
        <f t="shared" ref="G265:G266" si="41">D265*F265</f>
        <v>0</v>
      </c>
      <c r="H265" s="52" t="s">
        <v>298</v>
      </c>
    </row>
    <row r="266" spans="1:8" x14ac:dyDescent="0.25">
      <c r="A266" s="4" t="s">
        <v>117</v>
      </c>
      <c r="B266" s="43" t="s">
        <v>133</v>
      </c>
      <c r="C266" s="4" t="s">
        <v>3</v>
      </c>
      <c r="D266" s="146">
        <v>0</v>
      </c>
      <c r="E266" s="4"/>
      <c r="F266" s="189">
        <v>56.58</v>
      </c>
      <c r="G266" s="73">
        <f t="shared" si="41"/>
        <v>0</v>
      </c>
      <c r="H266" s="52" t="s">
        <v>298</v>
      </c>
    </row>
    <row r="267" spans="1:8" x14ac:dyDescent="0.25">
      <c r="A267" s="8"/>
      <c r="B267" s="31" t="s">
        <v>407</v>
      </c>
      <c r="C267" s="8"/>
      <c r="D267" s="148"/>
      <c r="E267" s="8"/>
      <c r="F267" s="190"/>
      <c r="G267" s="78"/>
      <c r="H267" s="227"/>
    </row>
    <row r="268" spans="1:8" x14ac:dyDescent="0.25">
      <c r="A268" s="8" t="s">
        <v>146</v>
      </c>
      <c r="B268" s="37" t="s">
        <v>87</v>
      </c>
      <c r="C268" s="8" t="s">
        <v>3</v>
      </c>
      <c r="D268" s="145">
        <v>0</v>
      </c>
      <c r="E268" s="8"/>
      <c r="F268" s="191">
        <v>37.72</v>
      </c>
      <c r="G268" s="72">
        <f t="shared" ref="G268:G269" si="42">D268*F268</f>
        <v>0</v>
      </c>
      <c r="H268" s="227" t="s">
        <v>298</v>
      </c>
    </row>
    <row r="269" spans="1:8" x14ac:dyDescent="0.25">
      <c r="A269" s="8" t="s">
        <v>147</v>
      </c>
      <c r="B269" s="37" t="s">
        <v>133</v>
      </c>
      <c r="C269" s="8" t="s">
        <v>3</v>
      </c>
      <c r="D269" s="145">
        <v>0</v>
      </c>
      <c r="E269" s="8"/>
      <c r="F269" s="191">
        <v>56.58</v>
      </c>
      <c r="G269" s="72">
        <f t="shared" si="42"/>
        <v>0</v>
      </c>
      <c r="H269" s="227" t="s">
        <v>298</v>
      </c>
    </row>
    <row r="270" spans="1:8" x14ac:dyDescent="0.25">
      <c r="A270" s="4"/>
      <c r="B270" s="4" t="s">
        <v>174</v>
      </c>
      <c r="C270" s="4"/>
      <c r="D270" s="151"/>
      <c r="E270" s="4"/>
      <c r="F270" s="204"/>
      <c r="G270" s="93"/>
      <c r="H270" s="226"/>
    </row>
    <row r="271" spans="1:8" x14ac:dyDescent="0.25">
      <c r="A271" s="4" t="s">
        <v>299</v>
      </c>
      <c r="B271" s="43" t="s">
        <v>43</v>
      </c>
      <c r="C271" s="4" t="s">
        <v>3</v>
      </c>
      <c r="D271" s="146">
        <v>0</v>
      </c>
      <c r="E271" s="4"/>
      <c r="F271" s="189">
        <v>43.9</v>
      </c>
      <c r="G271" s="73">
        <f t="shared" ref="G271:G272" si="43">D271*F271</f>
        <v>0</v>
      </c>
      <c r="H271" s="52" t="s">
        <v>298</v>
      </c>
    </row>
    <row r="272" spans="1:8" x14ac:dyDescent="0.25">
      <c r="A272" s="4" t="s">
        <v>300</v>
      </c>
      <c r="B272" s="43" t="s">
        <v>44</v>
      </c>
      <c r="C272" s="4" t="s">
        <v>3</v>
      </c>
      <c r="D272" s="146">
        <v>0</v>
      </c>
      <c r="E272" s="4"/>
      <c r="F272" s="189">
        <v>65.849999999999994</v>
      </c>
      <c r="G272" s="73">
        <f t="shared" si="43"/>
        <v>0</v>
      </c>
      <c r="H272" s="52" t="s">
        <v>298</v>
      </c>
    </row>
    <row r="273" spans="1:8" x14ac:dyDescent="0.25">
      <c r="A273" s="8"/>
      <c r="B273" s="8" t="s">
        <v>118</v>
      </c>
      <c r="C273" s="8"/>
      <c r="D273" s="148"/>
      <c r="E273" s="8"/>
      <c r="F273" s="194"/>
      <c r="G273" s="78"/>
      <c r="H273" s="227"/>
    </row>
    <row r="274" spans="1:8" x14ac:dyDescent="0.25">
      <c r="A274" s="8" t="s">
        <v>119</v>
      </c>
      <c r="B274" s="37" t="s">
        <v>43</v>
      </c>
      <c r="C274" s="8" t="s">
        <v>3</v>
      </c>
      <c r="D274" s="145">
        <v>0</v>
      </c>
      <c r="E274" s="8"/>
      <c r="F274" s="191">
        <v>24.4</v>
      </c>
      <c r="G274" s="72">
        <f t="shared" ref="G274:G275" si="44">D274*F274</f>
        <v>0</v>
      </c>
      <c r="H274" s="227" t="s">
        <v>298</v>
      </c>
    </row>
    <row r="275" spans="1:8" x14ac:dyDescent="0.25">
      <c r="A275" s="8" t="s">
        <v>120</v>
      </c>
      <c r="B275" s="37" t="s">
        <v>44</v>
      </c>
      <c r="C275" s="8" t="s">
        <v>3</v>
      </c>
      <c r="D275" s="145">
        <v>0</v>
      </c>
      <c r="E275" s="8"/>
      <c r="F275" s="191">
        <v>36.6</v>
      </c>
      <c r="G275" s="72">
        <f t="shared" si="44"/>
        <v>0</v>
      </c>
      <c r="H275" s="227" t="s">
        <v>298</v>
      </c>
    </row>
    <row r="276" spans="1:8" x14ac:dyDescent="0.25">
      <c r="A276" s="32"/>
      <c r="B276" s="32" t="s">
        <v>408</v>
      </c>
      <c r="C276" s="4"/>
      <c r="D276" s="151"/>
      <c r="E276" s="4"/>
      <c r="F276" s="204"/>
      <c r="G276" s="93"/>
      <c r="H276" s="226"/>
    </row>
    <row r="277" spans="1:8" x14ac:dyDescent="0.25">
      <c r="A277" s="32" t="s">
        <v>121</v>
      </c>
      <c r="B277" s="33" t="s">
        <v>87</v>
      </c>
      <c r="C277" s="4" t="s">
        <v>3</v>
      </c>
      <c r="D277" s="146">
        <v>0</v>
      </c>
      <c r="E277" s="4"/>
      <c r="F277" s="189">
        <v>24.4</v>
      </c>
      <c r="G277" s="73">
        <f t="shared" ref="G277:G278" si="45">D277*F277</f>
        <v>0</v>
      </c>
      <c r="H277" s="52" t="s">
        <v>298</v>
      </c>
    </row>
    <row r="278" spans="1:8" x14ac:dyDescent="0.25">
      <c r="A278" s="32" t="s">
        <v>122</v>
      </c>
      <c r="B278" s="33" t="s">
        <v>133</v>
      </c>
      <c r="C278" s="4" t="s">
        <v>3</v>
      </c>
      <c r="D278" s="146">
        <v>0</v>
      </c>
      <c r="E278" s="4"/>
      <c r="F278" s="189">
        <v>36.6</v>
      </c>
      <c r="G278" s="73">
        <f t="shared" si="45"/>
        <v>0</v>
      </c>
      <c r="H278" s="52" t="s">
        <v>298</v>
      </c>
    </row>
    <row r="279" spans="1:8" x14ac:dyDescent="0.25">
      <c r="A279" s="67"/>
      <c r="B279" s="67" t="s">
        <v>124</v>
      </c>
      <c r="C279" s="67"/>
      <c r="D279" s="148"/>
      <c r="E279" s="8"/>
      <c r="F279" s="194"/>
      <c r="G279" s="78"/>
      <c r="H279" s="227"/>
    </row>
    <row r="280" spans="1:8" x14ac:dyDescent="0.25">
      <c r="A280" s="67" t="s">
        <v>123</v>
      </c>
      <c r="B280" s="30" t="s">
        <v>43</v>
      </c>
      <c r="C280" s="67" t="s">
        <v>3</v>
      </c>
      <c r="D280" s="145">
        <v>0</v>
      </c>
      <c r="E280" s="8"/>
      <c r="F280" s="191">
        <v>29</v>
      </c>
      <c r="G280" s="72">
        <f t="shared" ref="G280:G281" si="46">D280*F280</f>
        <v>0</v>
      </c>
      <c r="H280" s="227" t="s">
        <v>298</v>
      </c>
    </row>
    <row r="281" spans="1:8" x14ac:dyDescent="0.25">
      <c r="A281" s="67" t="s">
        <v>125</v>
      </c>
      <c r="B281" s="30" t="s">
        <v>44</v>
      </c>
      <c r="C281" s="67" t="s">
        <v>3</v>
      </c>
      <c r="D281" s="145">
        <v>0</v>
      </c>
      <c r="E281" s="8"/>
      <c r="F281" s="191">
        <v>43.5</v>
      </c>
      <c r="G281" s="72">
        <f t="shared" si="46"/>
        <v>0</v>
      </c>
      <c r="H281" s="227" t="s">
        <v>298</v>
      </c>
    </row>
    <row r="282" spans="1:8" x14ac:dyDescent="0.25">
      <c r="A282" s="64"/>
      <c r="B282" s="32" t="s">
        <v>409</v>
      </c>
      <c r="C282" s="64"/>
      <c r="D282" s="151"/>
      <c r="E282" s="4"/>
      <c r="F282" s="204"/>
      <c r="G282" s="93"/>
      <c r="H282" s="226"/>
    </row>
    <row r="283" spans="1:8" x14ac:dyDescent="0.25">
      <c r="A283" s="64" t="s">
        <v>126</v>
      </c>
      <c r="B283" s="60" t="s">
        <v>87</v>
      </c>
      <c r="C283" s="64" t="s">
        <v>3</v>
      </c>
      <c r="D283" s="146">
        <v>0</v>
      </c>
      <c r="E283" s="4"/>
      <c r="F283" s="189">
        <v>29</v>
      </c>
      <c r="G283" s="73">
        <f t="shared" ref="G283:G284" si="47">D283*F283</f>
        <v>0</v>
      </c>
      <c r="H283" s="52" t="s">
        <v>298</v>
      </c>
    </row>
    <row r="284" spans="1:8" x14ac:dyDescent="0.25">
      <c r="A284" s="64" t="s">
        <v>127</v>
      </c>
      <c r="B284" s="60" t="s">
        <v>133</v>
      </c>
      <c r="C284" s="64" t="s">
        <v>3</v>
      </c>
      <c r="D284" s="146">
        <v>0</v>
      </c>
      <c r="E284" s="4"/>
      <c r="F284" s="189">
        <v>43.5</v>
      </c>
      <c r="G284" s="73">
        <f t="shared" si="47"/>
        <v>0</v>
      </c>
      <c r="H284" s="52" t="s">
        <v>298</v>
      </c>
    </row>
    <row r="285" spans="1:8" x14ac:dyDescent="0.25">
      <c r="A285" s="67"/>
      <c r="B285" s="67" t="s">
        <v>128</v>
      </c>
      <c r="C285" s="67"/>
      <c r="D285" s="148"/>
      <c r="E285" s="8"/>
      <c r="F285" s="194"/>
      <c r="G285" s="78"/>
      <c r="H285" s="227"/>
    </row>
    <row r="286" spans="1:8" x14ac:dyDescent="0.25">
      <c r="A286" s="67" t="s">
        <v>129</v>
      </c>
      <c r="B286" s="30" t="s">
        <v>43</v>
      </c>
      <c r="C286" s="67" t="s">
        <v>3</v>
      </c>
      <c r="D286" s="145">
        <v>0</v>
      </c>
      <c r="E286" s="8"/>
      <c r="F286" s="191">
        <v>35.4</v>
      </c>
      <c r="G286" s="72">
        <f t="shared" ref="G286:G287" si="48">D286*F286</f>
        <v>0</v>
      </c>
      <c r="H286" s="227" t="s">
        <v>298</v>
      </c>
    </row>
    <row r="287" spans="1:8" x14ac:dyDescent="0.25">
      <c r="A287" s="67" t="s">
        <v>130</v>
      </c>
      <c r="B287" s="30" t="s">
        <v>44</v>
      </c>
      <c r="C287" s="67" t="s">
        <v>3</v>
      </c>
      <c r="D287" s="145">
        <v>0</v>
      </c>
      <c r="E287" s="8"/>
      <c r="F287" s="191">
        <v>53.1</v>
      </c>
      <c r="G287" s="72">
        <f t="shared" si="48"/>
        <v>0</v>
      </c>
      <c r="H287" s="227" t="s">
        <v>298</v>
      </c>
    </row>
    <row r="288" spans="1:8" x14ac:dyDescent="0.25">
      <c r="A288" s="64"/>
      <c r="B288" s="32" t="s">
        <v>410</v>
      </c>
      <c r="C288" s="64"/>
      <c r="D288" s="151"/>
      <c r="E288" s="4"/>
      <c r="F288" s="204"/>
      <c r="G288" s="93"/>
      <c r="H288" s="226"/>
    </row>
    <row r="289" spans="1:8" x14ac:dyDescent="0.25">
      <c r="A289" s="64" t="s">
        <v>131</v>
      </c>
      <c r="B289" s="60" t="s">
        <v>87</v>
      </c>
      <c r="C289" s="64" t="s">
        <v>3</v>
      </c>
      <c r="D289" s="146">
        <v>0</v>
      </c>
      <c r="E289" s="4"/>
      <c r="F289" s="189">
        <v>35.4</v>
      </c>
      <c r="G289" s="73">
        <f t="shared" ref="G289:G290" si="49">D289*F289</f>
        <v>0</v>
      </c>
      <c r="H289" s="52" t="s">
        <v>298</v>
      </c>
    </row>
    <row r="290" spans="1:8" x14ac:dyDescent="0.25">
      <c r="A290" s="64" t="s">
        <v>132</v>
      </c>
      <c r="B290" s="60" t="s">
        <v>133</v>
      </c>
      <c r="C290" s="64" t="s">
        <v>3</v>
      </c>
      <c r="D290" s="146">
        <v>0</v>
      </c>
      <c r="E290" s="4"/>
      <c r="F290" s="189">
        <v>53.1</v>
      </c>
      <c r="G290" s="73">
        <f t="shared" si="49"/>
        <v>0</v>
      </c>
      <c r="H290" s="52" t="s">
        <v>298</v>
      </c>
    </row>
    <row r="291" spans="1:8" x14ac:dyDescent="0.25">
      <c r="A291" s="67"/>
      <c r="B291" s="67" t="s">
        <v>175</v>
      </c>
      <c r="C291" s="67"/>
      <c r="D291" s="148"/>
      <c r="E291" s="8"/>
      <c r="F291" s="194"/>
      <c r="G291" s="78"/>
      <c r="H291" s="227"/>
    </row>
    <row r="292" spans="1:8" x14ac:dyDescent="0.25">
      <c r="A292" s="67" t="s">
        <v>176</v>
      </c>
      <c r="B292" s="30" t="s">
        <v>44</v>
      </c>
      <c r="C292" s="67" t="s">
        <v>3</v>
      </c>
      <c r="D292" s="145">
        <v>0</v>
      </c>
      <c r="E292" s="8"/>
      <c r="F292" s="191">
        <v>56.7</v>
      </c>
      <c r="G292" s="72">
        <f>D292*F292</f>
        <v>0</v>
      </c>
      <c r="H292" s="227" t="s">
        <v>298</v>
      </c>
    </row>
    <row r="293" spans="1:8" x14ac:dyDescent="0.25">
      <c r="A293" s="38" t="s">
        <v>41</v>
      </c>
      <c r="B293" s="48"/>
      <c r="C293" s="82"/>
      <c r="D293" s="178"/>
      <c r="E293" s="19"/>
      <c r="F293" s="204"/>
      <c r="G293" s="94"/>
      <c r="H293" s="226"/>
    </row>
    <row r="294" spans="1:8" x14ac:dyDescent="0.25">
      <c r="A294" s="16"/>
      <c r="B294" s="16"/>
      <c r="C294" s="16"/>
      <c r="D294" s="175"/>
      <c r="E294" s="16"/>
      <c r="F294" s="198"/>
      <c r="G294" s="108"/>
      <c r="H294" s="228"/>
    </row>
    <row r="295" spans="1:8" x14ac:dyDescent="0.25">
      <c r="A295" s="4" t="s">
        <v>344</v>
      </c>
      <c r="B295" s="4" t="s">
        <v>343</v>
      </c>
      <c r="C295" s="4" t="s">
        <v>3</v>
      </c>
      <c r="D295" s="146">
        <v>0</v>
      </c>
      <c r="E295" s="4"/>
      <c r="F295" s="189">
        <v>2.9</v>
      </c>
      <c r="G295" s="73">
        <f t="shared" ref="G295:G309" si="50">D295*F295</f>
        <v>0</v>
      </c>
      <c r="H295" s="219" t="s">
        <v>306</v>
      </c>
    </row>
    <row r="296" spans="1:8" x14ac:dyDescent="0.25">
      <c r="A296" s="8" t="s">
        <v>359</v>
      </c>
      <c r="B296" s="8" t="s">
        <v>358</v>
      </c>
      <c r="C296" s="8" t="s">
        <v>3</v>
      </c>
      <c r="D296" s="145">
        <v>0</v>
      </c>
      <c r="E296" s="8"/>
      <c r="F296" s="191">
        <v>4.05</v>
      </c>
      <c r="G296" s="72">
        <f>D296*F296</f>
        <v>0</v>
      </c>
      <c r="H296" s="220" t="s">
        <v>301</v>
      </c>
    </row>
    <row r="297" spans="1:8" x14ac:dyDescent="0.25">
      <c r="A297" s="4" t="s">
        <v>499</v>
      </c>
      <c r="B297" s="4" t="s">
        <v>498</v>
      </c>
      <c r="C297" s="4" t="s">
        <v>3</v>
      </c>
      <c r="D297" s="147">
        <v>0</v>
      </c>
      <c r="E297" s="4"/>
      <c r="F297" s="189">
        <v>2.9</v>
      </c>
      <c r="G297" s="73">
        <f t="shared" si="50"/>
        <v>0</v>
      </c>
      <c r="H297" s="219" t="s">
        <v>302</v>
      </c>
    </row>
    <row r="298" spans="1:8" x14ac:dyDescent="0.25">
      <c r="A298" s="8" t="s">
        <v>390</v>
      </c>
      <c r="B298" s="8" t="s">
        <v>389</v>
      </c>
      <c r="C298" s="8" t="s">
        <v>3</v>
      </c>
      <c r="D298" s="145">
        <v>0</v>
      </c>
      <c r="E298" s="8"/>
      <c r="F298" s="191">
        <v>6.1</v>
      </c>
      <c r="G298" s="72">
        <f t="shared" si="50"/>
        <v>0</v>
      </c>
      <c r="H298" s="220" t="s">
        <v>303</v>
      </c>
    </row>
    <row r="299" spans="1:8" x14ac:dyDescent="0.25">
      <c r="A299" s="4" t="s">
        <v>345</v>
      </c>
      <c r="B299" s="4" t="s">
        <v>346</v>
      </c>
      <c r="C299" s="4" t="s">
        <v>3</v>
      </c>
      <c r="D299" s="147">
        <v>0</v>
      </c>
      <c r="E299" s="4"/>
      <c r="F299" s="189">
        <v>6.3</v>
      </c>
      <c r="G299" s="73">
        <f t="shared" si="50"/>
        <v>0</v>
      </c>
      <c r="H299" s="219" t="s">
        <v>303</v>
      </c>
    </row>
    <row r="300" spans="1:8" x14ac:dyDescent="0.25">
      <c r="A300" s="8" t="s">
        <v>360</v>
      </c>
      <c r="B300" s="8" t="s">
        <v>361</v>
      </c>
      <c r="C300" s="8" t="s">
        <v>3</v>
      </c>
      <c r="D300" s="145">
        <v>0</v>
      </c>
      <c r="E300" s="8"/>
      <c r="F300" s="191">
        <v>4.47</v>
      </c>
      <c r="G300" s="72">
        <f t="shared" si="50"/>
        <v>0</v>
      </c>
      <c r="H300" s="220" t="s">
        <v>306</v>
      </c>
    </row>
    <row r="301" spans="1:8" x14ac:dyDescent="0.25">
      <c r="A301" s="16"/>
      <c r="B301" s="16"/>
      <c r="C301" s="16"/>
      <c r="D301" s="160"/>
      <c r="E301" s="16"/>
      <c r="F301" s="198"/>
      <c r="G301" s="102"/>
      <c r="H301" s="229"/>
    </row>
    <row r="302" spans="1:8" x14ac:dyDescent="0.25">
      <c r="A302" s="4" t="s">
        <v>35</v>
      </c>
      <c r="B302" s="4" t="s">
        <v>228</v>
      </c>
      <c r="C302" s="4" t="s">
        <v>3</v>
      </c>
      <c r="D302" s="146">
        <v>0</v>
      </c>
      <c r="E302" s="4"/>
      <c r="F302" s="189">
        <v>2.7</v>
      </c>
      <c r="G302" s="73">
        <f t="shared" si="50"/>
        <v>0</v>
      </c>
      <c r="H302" s="219" t="s">
        <v>295</v>
      </c>
    </row>
    <row r="303" spans="1:8" x14ac:dyDescent="0.25">
      <c r="A303" s="8" t="s">
        <v>36</v>
      </c>
      <c r="B303" s="8" t="s">
        <v>227</v>
      </c>
      <c r="C303" s="8" t="s">
        <v>3</v>
      </c>
      <c r="D303" s="145">
        <v>0</v>
      </c>
      <c r="E303" s="8"/>
      <c r="F303" s="191">
        <v>2.7</v>
      </c>
      <c r="G303" s="72">
        <f>D303*F303</f>
        <v>0</v>
      </c>
      <c r="H303" s="220" t="s">
        <v>295</v>
      </c>
    </row>
    <row r="304" spans="1:8" x14ac:dyDescent="0.25">
      <c r="A304" s="32" t="s">
        <v>304</v>
      </c>
      <c r="B304" s="32" t="s">
        <v>411</v>
      </c>
      <c r="C304" s="4" t="s">
        <v>3</v>
      </c>
      <c r="D304" s="147">
        <v>0</v>
      </c>
      <c r="E304" s="4"/>
      <c r="F304" s="189">
        <v>2.7</v>
      </c>
      <c r="G304" s="73">
        <f t="shared" si="50"/>
        <v>0</v>
      </c>
      <c r="H304" s="219" t="s">
        <v>295</v>
      </c>
    </row>
    <row r="305" spans="1:8" x14ac:dyDescent="0.25">
      <c r="A305" s="8" t="s">
        <v>538</v>
      </c>
      <c r="B305" s="8" t="s">
        <v>507</v>
      </c>
      <c r="C305" s="8" t="s">
        <v>3</v>
      </c>
      <c r="D305" s="145">
        <v>0</v>
      </c>
      <c r="E305" s="8"/>
      <c r="F305" s="191">
        <v>5.64</v>
      </c>
      <c r="G305" s="72">
        <f t="shared" si="50"/>
        <v>0</v>
      </c>
      <c r="H305" s="220" t="s">
        <v>295</v>
      </c>
    </row>
    <row r="306" spans="1:8" x14ac:dyDescent="0.25">
      <c r="A306" s="4" t="s">
        <v>539</v>
      </c>
      <c r="B306" s="4" t="s">
        <v>508</v>
      </c>
      <c r="C306" s="4" t="s">
        <v>3</v>
      </c>
      <c r="D306" s="147">
        <v>0</v>
      </c>
      <c r="E306" s="4"/>
      <c r="F306" s="189">
        <v>5.64</v>
      </c>
      <c r="G306" s="73">
        <f t="shared" si="50"/>
        <v>0</v>
      </c>
      <c r="H306" s="219" t="s">
        <v>295</v>
      </c>
    </row>
    <row r="307" spans="1:8" x14ac:dyDescent="0.25">
      <c r="A307" s="31" t="s">
        <v>540</v>
      </c>
      <c r="B307" s="31" t="s">
        <v>509</v>
      </c>
      <c r="C307" s="8" t="s">
        <v>3</v>
      </c>
      <c r="D307" s="145">
        <v>0</v>
      </c>
      <c r="E307" s="8"/>
      <c r="F307" s="191">
        <v>5.64</v>
      </c>
      <c r="G307" s="72">
        <f t="shared" si="50"/>
        <v>0</v>
      </c>
      <c r="H307" s="220" t="s">
        <v>295</v>
      </c>
    </row>
    <row r="308" spans="1:8" x14ac:dyDescent="0.25">
      <c r="A308" s="16"/>
      <c r="B308" s="16"/>
      <c r="C308" s="16"/>
      <c r="D308" s="160"/>
      <c r="E308" s="16"/>
      <c r="F308" s="198"/>
      <c r="G308" s="102"/>
      <c r="H308" s="229"/>
    </row>
    <row r="309" spans="1:8" x14ac:dyDescent="0.25">
      <c r="A309" s="4" t="s">
        <v>305</v>
      </c>
      <c r="B309" s="4" t="s">
        <v>231</v>
      </c>
      <c r="C309" s="4" t="s">
        <v>3</v>
      </c>
      <c r="D309" s="146">
        <v>0</v>
      </c>
      <c r="E309" s="4"/>
      <c r="F309" s="189">
        <v>3.39</v>
      </c>
      <c r="G309" s="73">
        <f t="shared" si="50"/>
        <v>0</v>
      </c>
      <c r="H309" s="219" t="s">
        <v>284</v>
      </c>
    </row>
    <row r="310" spans="1:8" x14ac:dyDescent="0.25">
      <c r="A310" s="16"/>
      <c r="B310" s="16"/>
      <c r="C310" s="16"/>
      <c r="D310" s="160"/>
      <c r="E310" s="16"/>
      <c r="F310" s="198"/>
      <c r="G310" s="112"/>
      <c r="H310" s="229"/>
    </row>
    <row r="311" spans="1:8" x14ac:dyDescent="0.25">
      <c r="A311" s="8" t="s">
        <v>281</v>
      </c>
      <c r="B311" s="8" t="s">
        <v>233</v>
      </c>
      <c r="C311" s="8" t="s">
        <v>3</v>
      </c>
      <c r="D311" s="145">
        <v>0</v>
      </c>
      <c r="E311" s="8"/>
      <c r="F311" s="191">
        <v>12.5</v>
      </c>
      <c r="G311" s="72">
        <f>D311*F311</f>
        <v>0</v>
      </c>
      <c r="H311" s="220" t="s">
        <v>295</v>
      </c>
    </row>
    <row r="312" spans="1:8" x14ac:dyDescent="0.25">
      <c r="A312" s="4" t="s">
        <v>137</v>
      </c>
      <c r="B312" s="4" t="s">
        <v>234</v>
      </c>
      <c r="C312" s="4" t="s">
        <v>3</v>
      </c>
      <c r="D312" s="147">
        <v>0</v>
      </c>
      <c r="E312" s="4"/>
      <c r="F312" s="189">
        <v>13.9</v>
      </c>
      <c r="G312" s="73">
        <f t="shared" ref="G312:G314" si="51">D312*F312</f>
        <v>0</v>
      </c>
      <c r="H312" s="219" t="s">
        <v>295</v>
      </c>
    </row>
    <row r="313" spans="1:8" x14ac:dyDescent="0.25">
      <c r="A313" s="8" t="s">
        <v>26</v>
      </c>
      <c r="B313" s="8" t="s">
        <v>136</v>
      </c>
      <c r="C313" s="8" t="s">
        <v>3</v>
      </c>
      <c r="D313" s="145">
        <v>0</v>
      </c>
      <c r="E313" s="8"/>
      <c r="F313" s="191">
        <v>15</v>
      </c>
      <c r="G313" s="72">
        <f t="shared" si="51"/>
        <v>0</v>
      </c>
      <c r="H313" s="220" t="s">
        <v>295</v>
      </c>
    </row>
    <row r="314" spans="1:8" x14ac:dyDescent="0.25">
      <c r="A314" s="4" t="s">
        <v>27</v>
      </c>
      <c r="B314" s="4" t="s">
        <v>362</v>
      </c>
      <c r="C314" s="4" t="s">
        <v>3</v>
      </c>
      <c r="D314" s="147">
        <v>0</v>
      </c>
      <c r="E314" s="4"/>
      <c r="F314" s="189">
        <v>21.6</v>
      </c>
      <c r="G314" s="73">
        <f t="shared" si="51"/>
        <v>0</v>
      </c>
      <c r="H314" s="219" t="s">
        <v>295</v>
      </c>
    </row>
    <row r="315" spans="1:8" x14ac:dyDescent="0.25">
      <c r="A315" s="16"/>
      <c r="B315" s="16"/>
      <c r="C315" s="16"/>
      <c r="D315" s="179"/>
      <c r="E315" s="16"/>
      <c r="F315" s="198"/>
      <c r="G315" s="102"/>
      <c r="H315" s="229"/>
    </row>
    <row r="316" spans="1:8" x14ac:dyDescent="0.25">
      <c r="A316" s="8" t="s">
        <v>138</v>
      </c>
      <c r="B316" s="8" t="s">
        <v>262</v>
      </c>
      <c r="C316" s="8" t="s">
        <v>3</v>
      </c>
      <c r="D316" s="145">
        <v>0</v>
      </c>
      <c r="E316" s="8"/>
      <c r="F316" s="191">
        <v>2.9</v>
      </c>
      <c r="G316" s="72">
        <f>D316*F316</f>
        <v>0</v>
      </c>
      <c r="H316" s="220" t="s">
        <v>307</v>
      </c>
    </row>
    <row r="317" spans="1:8" x14ac:dyDescent="0.25">
      <c r="A317" s="20" t="s">
        <v>541</v>
      </c>
      <c r="B317" s="20" t="s">
        <v>510</v>
      </c>
      <c r="C317" s="20" t="s">
        <v>3</v>
      </c>
      <c r="D317" s="147">
        <v>0</v>
      </c>
      <c r="E317" s="20"/>
      <c r="F317" s="208">
        <v>2.94</v>
      </c>
      <c r="G317" s="73">
        <f t="shared" ref="G317:G318" si="52">D317*F317</f>
        <v>0</v>
      </c>
      <c r="H317" s="219" t="s">
        <v>295</v>
      </c>
    </row>
    <row r="318" spans="1:8" x14ac:dyDescent="0.25">
      <c r="A318" s="8" t="s">
        <v>261</v>
      </c>
      <c r="B318" s="8" t="s">
        <v>263</v>
      </c>
      <c r="C318" s="8" t="s">
        <v>3</v>
      </c>
      <c r="D318" s="145">
        <v>0</v>
      </c>
      <c r="E318" s="8"/>
      <c r="F318" s="191">
        <v>2.96</v>
      </c>
      <c r="G318" s="72">
        <f t="shared" si="52"/>
        <v>0</v>
      </c>
      <c r="H318" s="220" t="s">
        <v>306</v>
      </c>
    </row>
    <row r="319" spans="1:8" x14ac:dyDescent="0.25">
      <c r="A319" s="4" t="s">
        <v>365</v>
      </c>
      <c r="B319" s="4" t="s">
        <v>366</v>
      </c>
      <c r="C319" s="4" t="s">
        <v>3</v>
      </c>
      <c r="D319" s="147">
        <v>0</v>
      </c>
      <c r="E319" s="4"/>
      <c r="F319" s="189">
        <v>1</v>
      </c>
      <c r="G319" s="73">
        <f>D319*F319</f>
        <v>0</v>
      </c>
      <c r="H319" s="219" t="s">
        <v>367</v>
      </c>
    </row>
    <row r="320" spans="1:8" x14ac:dyDescent="0.25">
      <c r="A320" s="6" t="s">
        <v>32</v>
      </c>
      <c r="G320" s="105"/>
    </row>
    <row r="321" spans="1:7" x14ac:dyDescent="0.25">
      <c r="G321" s="105"/>
    </row>
    <row r="322" spans="1:7" ht="15.75" x14ac:dyDescent="0.25">
      <c r="G322" s="113"/>
    </row>
    <row r="323" spans="1:7" ht="16.5" thickBot="1" x14ac:dyDescent="0.3">
      <c r="A323" s="4"/>
      <c r="B323" s="49" t="s">
        <v>77</v>
      </c>
      <c r="C323" s="50"/>
      <c r="D323" s="169">
        <f>SUM(G252:G319)</f>
        <v>0</v>
      </c>
      <c r="E323" s="95"/>
      <c r="G323" s="113"/>
    </row>
    <row r="324" spans="1:7" ht="16.5" thickTop="1" x14ac:dyDescent="0.25">
      <c r="G324" s="113"/>
    </row>
    <row r="325" spans="1:7" x14ac:dyDescent="0.25">
      <c r="A325" s="4"/>
      <c r="B325" s="4" t="s">
        <v>78</v>
      </c>
      <c r="C325" s="24">
        <f>D323+D248+D221+D137+D73</f>
        <v>0</v>
      </c>
      <c r="D325" s="180"/>
      <c r="E325" s="4"/>
      <c r="F325" s="204"/>
      <c r="G325" s="22"/>
    </row>
  </sheetData>
  <dataConsolidate/>
  <pageMargins left="0.98425196850393704" right="1.1578124999999999" top="0.68619791666666663" bottom="0.78740157480314965" header="0.31496062992125984" footer="0.31496062992125984"/>
  <pageSetup paperSize="9" scale="59" fitToHeight="0" orientation="portrait" r:id="rId1"/>
  <headerFooter>
    <oddHeader>&amp;C&amp;"Arial Black,Fett Kursiv"&amp;22&amp;K03+000KSB&amp;X®&amp;XSelbstbohranker, Bestell-Liste&amp;K01+000
&amp;R&amp;"Arial,Kursiv"&amp;9&amp;K808080gültig ab 01.02.2024</oddHeader>
    <oddFooter>&amp;L&amp;G&amp;R&amp;P/&amp;N</oddFooter>
  </headerFooter>
  <rowBreaks count="4" manualBreakCount="4">
    <brk id="74" max="16383" man="1"/>
    <brk id="139" max="16383" man="1"/>
    <brk id="222" max="16383" man="1"/>
    <brk id="249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0367-5268-4DCC-9FB9-B7E24EEC256A}">
  <sheetPr>
    <pageSetUpPr fitToPage="1"/>
  </sheetPr>
  <dimension ref="A1:I56"/>
  <sheetViews>
    <sheetView view="pageLayout" zoomScale="85" zoomScaleNormal="85" zoomScaleSheetLayoutView="100" zoomScalePageLayoutView="85" workbookViewId="0">
      <selection activeCell="C12" sqref="C12"/>
    </sheetView>
  </sheetViews>
  <sheetFormatPr baseColWidth="10" defaultRowHeight="15" x14ac:dyDescent="0.25"/>
  <cols>
    <col min="1" max="1" width="32.42578125" bestFit="1" customWidth="1"/>
    <col min="2" max="2" width="56.7109375" bestFit="1" customWidth="1"/>
    <col min="3" max="3" width="42" bestFit="1" customWidth="1"/>
    <col min="4" max="4" width="9.42578125" bestFit="1" customWidth="1"/>
    <col min="5" max="5" width="9.140625" bestFit="1" customWidth="1"/>
    <col min="6" max="6" width="6.28515625" customWidth="1"/>
    <col min="7" max="7" width="10.7109375" bestFit="1" customWidth="1"/>
    <col min="8" max="8" width="7.5703125" hidden="1" customWidth="1"/>
    <col min="9" max="9" width="16.140625" hidden="1" customWidth="1"/>
  </cols>
  <sheetData>
    <row r="1" spans="1:9" ht="27" x14ac:dyDescent="0.5">
      <c r="A1" s="86" t="s">
        <v>415</v>
      </c>
      <c r="B1" s="87"/>
      <c r="C1" s="87"/>
      <c r="D1" s="88"/>
      <c r="E1" s="90"/>
      <c r="F1" s="27"/>
      <c r="G1" s="89"/>
      <c r="H1" s="85"/>
      <c r="I1" s="66"/>
    </row>
    <row r="2" spans="1:9" s="121" customFormat="1" ht="30" x14ac:dyDescent="0.25">
      <c r="A2" s="123" t="s">
        <v>13</v>
      </c>
      <c r="B2" s="122" t="s">
        <v>1</v>
      </c>
      <c r="C2" s="117"/>
      <c r="D2" s="118" t="s">
        <v>2</v>
      </c>
      <c r="E2" s="181" t="s">
        <v>42</v>
      </c>
      <c r="F2" s="119"/>
      <c r="G2" s="136" t="s">
        <v>66</v>
      </c>
      <c r="H2" s="137" t="s">
        <v>65</v>
      </c>
      <c r="I2" s="138" t="s">
        <v>283</v>
      </c>
    </row>
    <row r="3" spans="1:9" x14ac:dyDescent="0.25">
      <c r="A3" s="64" t="s">
        <v>416</v>
      </c>
      <c r="B3" s="4" t="s">
        <v>417</v>
      </c>
      <c r="C3" s="4" t="s">
        <v>418</v>
      </c>
      <c r="D3" s="64" t="s">
        <v>3</v>
      </c>
      <c r="E3" s="146">
        <v>0</v>
      </c>
      <c r="F3" s="64"/>
      <c r="G3" s="139">
        <v>2</v>
      </c>
      <c r="H3" s="134">
        <f>E3*G3</f>
        <v>0</v>
      </c>
      <c r="I3" s="135">
        <v>20</v>
      </c>
    </row>
    <row r="4" spans="1:9" x14ac:dyDescent="0.25">
      <c r="A4" s="67" t="s">
        <v>419</v>
      </c>
      <c r="B4" s="8" t="s">
        <v>420</v>
      </c>
      <c r="C4" s="8" t="s">
        <v>418</v>
      </c>
      <c r="D4" s="67" t="s">
        <v>3</v>
      </c>
      <c r="E4" s="145">
        <v>0</v>
      </c>
      <c r="F4" s="67"/>
      <c r="G4" s="69">
        <v>2.6</v>
      </c>
      <c r="H4" s="84">
        <f>E4*G4</f>
        <v>0</v>
      </c>
      <c r="I4" s="125" t="s">
        <v>295</v>
      </c>
    </row>
    <row r="5" spans="1:9" x14ac:dyDescent="0.25">
      <c r="A5" s="64" t="s">
        <v>421</v>
      </c>
      <c r="B5" s="4" t="s">
        <v>422</v>
      </c>
      <c r="C5" s="4" t="s">
        <v>418</v>
      </c>
      <c r="D5" s="64" t="s">
        <v>3</v>
      </c>
      <c r="E5" s="146">
        <v>0</v>
      </c>
      <c r="F5" s="64"/>
      <c r="G5" s="70">
        <v>1.35</v>
      </c>
      <c r="H5" s="103">
        <f t="shared" ref="H5" si="0">E5*G5</f>
        <v>0</v>
      </c>
      <c r="I5" s="124" t="s">
        <v>295</v>
      </c>
    </row>
    <row r="6" spans="1:9" x14ac:dyDescent="0.25">
      <c r="A6" s="67" t="s">
        <v>423</v>
      </c>
      <c r="B6" s="8" t="s">
        <v>424</v>
      </c>
      <c r="C6" s="8" t="s">
        <v>418</v>
      </c>
      <c r="D6" s="67" t="s">
        <v>3</v>
      </c>
      <c r="E6" s="145">
        <v>0</v>
      </c>
      <c r="F6" s="67"/>
      <c r="G6" s="69">
        <v>1.55</v>
      </c>
      <c r="H6" s="84">
        <f>E6*G6</f>
        <v>0</v>
      </c>
      <c r="I6" s="125" t="s">
        <v>295</v>
      </c>
    </row>
    <row r="7" spans="1:9" ht="30" x14ac:dyDescent="0.25">
      <c r="A7" s="123" t="s">
        <v>22</v>
      </c>
      <c r="B7" s="122" t="s">
        <v>1</v>
      </c>
      <c r="C7" s="117"/>
      <c r="D7" s="118" t="s">
        <v>2</v>
      </c>
      <c r="E7" s="181" t="s">
        <v>42</v>
      </c>
      <c r="F7" s="119"/>
      <c r="G7" s="119" t="s">
        <v>66</v>
      </c>
      <c r="H7" s="115" t="s">
        <v>65</v>
      </c>
      <c r="I7" s="120" t="s">
        <v>283</v>
      </c>
    </row>
    <row r="8" spans="1:9" x14ac:dyDescent="0.25">
      <c r="A8" s="64" t="s">
        <v>425</v>
      </c>
      <c r="B8" s="4" t="s">
        <v>426</v>
      </c>
      <c r="C8" s="4" t="s">
        <v>418</v>
      </c>
      <c r="D8" s="64" t="s">
        <v>3</v>
      </c>
      <c r="E8" s="146">
        <v>0</v>
      </c>
      <c r="F8" s="64"/>
      <c r="G8" s="139">
        <v>1.75</v>
      </c>
      <c r="H8" s="134">
        <f>E8*G8</f>
        <v>0</v>
      </c>
      <c r="I8" s="135">
        <v>25</v>
      </c>
    </row>
    <row r="9" spans="1:9" x14ac:dyDescent="0.25">
      <c r="A9" s="67" t="s">
        <v>427</v>
      </c>
      <c r="B9" s="8" t="s">
        <v>428</v>
      </c>
      <c r="C9" s="8" t="s">
        <v>418</v>
      </c>
      <c r="D9" s="67" t="s">
        <v>3</v>
      </c>
      <c r="E9" s="145">
        <v>0</v>
      </c>
      <c r="F9" s="67"/>
      <c r="G9" s="69">
        <v>1</v>
      </c>
      <c r="H9" s="84">
        <f t="shared" ref="H9:H14" si="1">E9*G9</f>
        <v>0</v>
      </c>
      <c r="I9" s="125">
        <v>20</v>
      </c>
    </row>
    <row r="10" spans="1:9" x14ac:dyDescent="0.25">
      <c r="A10" s="64" t="s">
        <v>429</v>
      </c>
      <c r="B10" s="4" t="s">
        <v>430</v>
      </c>
      <c r="C10" s="4" t="s">
        <v>418</v>
      </c>
      <c r="D10" s="64" t="s">
        <v>3</v>
      </c>
      <c r="E10" s="146">
        <v>0</v>
      </c>
      <c r="F10" s="64"/>
      <c r="G10" s="70">
        <v>3.85</v>
      </c>
      <c r="H10" s="103">
        <f t="shared" si="1"/>
        <v>0</v>
      </c>
      <c r="I10" s="124" t="s">
        <v>295</v>
      </c>
    </row>
    <row r="11" spans="1:9" x14ac:dyDescent="0.25">
      <c r="A11" s="67" t="s">
        <v>431</v>
      </c>
      <c r="B11" s="8" t="s">
        <v>432</v>
      </c>
      <c r="C11" s="8" t="s">
        <v>418</v>
      </c>
      <c r="D11" s="67" t="s">
        <v>3</v>
      </c>
      <c r="E11" s="145">
        <v>0</v>
      </c>
      <c r="F11" s="67"/>
      <c r="G11" s="69">
        <v>1.98</v>
      </c>
      <c r="H11" s="84">
        <f t="shared" si="1"/>
        <v>0</v>
      </c>
      <c r="I11" s="125" t="s">
        <v>295</v>
      </c>
    </row>
    <row r="12" spans="1:9" x14ac:dyDescent="0.25">
      <c r="A12" s="64" t="s">
        <v>433</v>
      </c>
      <c r="B12" s="4" t="s">
        <v>434</v>
      </c>
      <c r="C12" s="4" t="s">
        <v>418</v>
      </c>
      <c r="D12" s="64" t="s">
        <v>3</v>
      </c>
      <c r="E12" s="146">
        <v>0</v>
      </c>
      <c r="F12" s="64"/>
      <c r="G12" s="139">
        <v>1.35</v>
      </c>
      <c r="H12" s="134">
        <f t="shared" ref="H12" si="2">E12*G12</f>
        <v>0</v>
      </c>
      <c r="I12" s="135">
        <v>15</v>
      </c>
    </row>
    <row r="13" spans="1:9" x14ac:dyDescent="0.25">
      <c r="A13" s="67" t="s">
        <v>435</v>
      </c>
      <c r="B13" s="8" t="s">
        <v>436</v>
      </c>
      <c r="C13" s="8" t="s">
        <v>418</v>
      </c>
      <c r="D13" s="67" t="s">
        <v>3</v>
      </c>
      <c r="E13" s="145">
        <v>0</v>
      </c>
      <c r="F13" s="67"/>
      <c r="G13" s="69">
        <v>2.2000000000000002</v>
      </c>
      <c r="H13" s="84">
        <f t="shared" si="1"/>
        <v>0</v>
      </c>
      <c r="I13" s="125" t="s">
        <v>295</v>
      </c>
    </row>
    <row r="14" spans="1:9" x14ac:dyDescent="0.25">
      <c r="A14" s="64" t="s">
        <v>437</v>
      </c>
      <c r="B14" s="4" t="s">
        <v>439</v>
      </c>
      <c r="C14" s="4" t="s">
        <v>418</v>
      </c>
      <c r="D14" s="64" t="s">
        <v>3</v>
      </c>
      <c r="E14" s="146">
        <v>0</v>
      </c>
      <c r="F14" s="64"/>
      <c r="G14" s="70">
        <v>2.1</v>
      </c>
      <c r="H14" s="103">
        <f t="shared" si="1"/>
        <v>0</v>
      </c>
      <c r="I14" s="124" t="s">
        <v>295</v>
      </c>
    </row>
    <row r="15" spans="1:9" ht="30" x14ac:dyDescent="0.25">
      <c r="A15" s="123" t="s">
        <v>25</v>
      </c>
      <c r="B15" s="122" t="s">
        <v>1</v>
      </c>
      <c r="C15" s="117"/>
      <c r="D15" s="118" t="s">
        <v>2</v>
      </c>
      <c r="E15" s="133" t="s">
        <v>42</v>
      </c>
      <c r="F15" s="119"/>
      <c r="G15" s="119" t="s">
        <v>66</v>
      </c>
      <c r="H15" s="115" t="s">
        <v>65</v>
      </c>
      <c r="I15" s="120" t="s">
        <v>283</v>
      </c>
    </row>
    <row r="16" spans="1:9" x14ac:dyDescent="0.25">
      <c r="A16" s="67" t="s">
        <v>440</v>
      </c>
      <c r="B16" s="8" t="s">
        <v>441</v>
      </c>
      <c r="C16" s="8" t="s">
        <v>418</v>
      </c>
      <c r="D16" s="67" t="s">
        <v>3</v>
      </c>
      <c r="E16" s="145">
        <v>0</v>
      </c>
      <c r="F16" s="67"/>
      <c r="G16" s="69">
        <v>3.25</v>
      </c>
      <c r="H16" s="84">
        <f t="shared" ref="H16:H19" si="3">E16*G16</f>
        <v>0</v>
      </c>
      <c r="I16" s="125">
        <v>5</v>
      </c>
    </row>
    <row r="17" spans="1:9" x14ac:dyDescent="0.25">
      <c r="A17" s="64" t="s">
        <v>442</v>
      </c>
      <c r="B17" s="4" t="s">
        <v>443</v>
      </c>
      <c r="C17" s="4" t="s">
        <v>438</v>
      </c>
      <c r="D17" s="64" t="s">
        <v>3</v>
      </c>
      <c r="E17" s="146">
        <v>0</v>
      </c>
      <c r="F17" s="64"/>
      <c r="G17" s="70">
        <v>3.74</v>
      </c>
      <c r="H17" s="103">
        <f t="shared" si="3"/>
        <v>0</v>
      </c>
      <c r="I17" s="124" t="s">
        <v>295</v>
      </c>
    </row>
    <row r="18" spans="1:9" x14ac:dyDescent="0.25">
      <c r="A18" s="67" t="s">
        <v>444</v>
      </c>
      <c r="B18" s="8" t="s">
        <v>445</v>
      </c>
      <c r="C18" s="8" t="s">
        <v>418</v>
      </c>
      <c r="D18" s="67" t="s">
        <v>3</v>
      </c>
      <c r="E18" s="145">
        <v>0</v>
      </c>
      <c r="F18" s="67"/>
      <c r="G18" s="69">
        <v>3.5</v>
      </c>
      <c r="H18" s="84">
        <f t="shared" si="3"/>
        <v>0</v>
      </c>
      <c r="I18" s="125" t="s">
        <v>295</v>
      </c>
    </row>
    <row r="19" spans="1:9" x14ac:dyDescent="0.25">
      <c r="A19" s="64" t="s">
        <v>446</v>
      </c>
      <c r="B19" s="4" t="s">
        <v>447</v>
      </c>
      <c r="C19" s="4" t="s">
        <v>418</v>
      </c>
      <c r="D19" s="64" t="s">
        <v>3</v>
      </c>
      <c r="E19" s="146">
        <v>0</v>
      </c>
      <c r="F19" s="64"/>
      <c r="G19" s="139">
        <v>4.05</v>
      </c>
      <c r="H19" s="134">
        <f t="shared" si="3"/>
        <v>0</v>
      </c>
      <c r="I19" s="135">
        <v>5</v>
      </c>
    </row>
    <row r="20" spans="1:9" x14ac:dyDescent="0.25">
      <c r="A20" s="68"/>
      <c r="B20" s="20"/>
      <c r="C20" s="20"/>
      <c r="D20" s="68"/>
      <c r="E20" s="129"/>
      <c r="F20" s="68"/>
      <c r="G20" s="140"/>
      <c r="H20" s="130"/>
      <c r="I20" s="127"/>
    </row>
    <row r="21" spans="1:9" x14ac:dyDescent="0.25">
      <c r="A21" s="68"/>
      <c r="B21" s="20"/>
      <c r="C21" s="20"/>
      <c r="D21" s="68"/>
      <c r="E21" s="129"/>
      <c r="F21" s="68"/>
      <c r="G21" s="140"/>
      <c r="H21" s="130"/>
      <c r="I21" s="127"/>
    </row>
    <row r="22" spans="1:9" x14ac:dyDescent="0.25">
      <c r="A22" s="68"/>
      <c r="B22" s="20"/>
      <c r="C22" s="20"/>
      <c r="D22" s="68"/>
      <c r="E22" s="129"/>
      <c r="F22" s="68"/>
      <c r="G22" s="140"/>
      <c r="H22" s="130"/>
      <c r="I22" s="127"/>
    </row>
    <row r="23" spans="1:9" ht="27" x14ac:dyDescent="0.5">
      <c r="A23" s="86" t="s">
        <v>448</v>
      </c>
      <c r="B23" s="122" t="s">
        <v>1</v>
      </c>
      <c r="C23" s="87"/>
      <c r="D23" s="88"/>
      <c r="E23" s="90"/>
      <c r="F23" s="27"/>
      <c r="G23" s="89"/>
      <c r="H23" s="85"/>
      <c r="I23" s="66"/>
    </row>
    <row r="24" spans="1:9" x14ac:dyDescent="0.25">
      <c r="A24" s="67" t="s">
        <v>449</v>
      </c>
      <c r="B24" s="8" t="s">
        <v>450</v>
      </c>
      <c r="C24" s="8" t="s">
        <v>451</v>
      </c>
      <c r="D24" s="67" t="s">
        <v>3</v>
      </c>
      <c r="E24" s="145">
        <v>0</v>
      </c>
      <c r="F24" s="67"/>
      <c r="G24" s="69">
        <v>0.02</v>
      </c>
      <c r="H24" s="84">
        <f>E24*G24</f>
        <v>0</v>
      </c>
      <c r="I24" s="125">
        <v>100</v>
      </c>
    </row>
    <row r="25" spans="1:9" x14ac:dyDescent="0.25">
      <c r="A25" s="64" t="s">
        <v>462</v>
      </c>
      <c r="B25" s="4" t="s">
        <v>457</v>
      </c>
      <c r="C25" s="4" t="s">
        <v>452</v>
      </c>
      <c r="D25" s="64" t="s">
        <v>3</v>
      </c>
      <c r="E25" s="146">
        <v>0</v>
      </c>
      <c r="F25" s="64"/>
      <c r="G25" s="70">
        <v>0.02</v>
      </c>
      <c r="H25" s="103">
        <f t="shared" ref="H25:H29" si="4">E25*G25</f>
        <v>0</v>
      </c>
      <c r="I25" s="124">
        <v>100</v>
      </c>
    </row>
    <row r="26" spans="1:9" x14ac:dyDescent="0.25">
      <c r="A26" s="67" t="s">
        <v>463</v>
      </c>
      <c r="B26" s="8" t="s">
        <v>458</v>
      </c>
      <c r="C26" s="8" t="s">
        <v>453</v>
      </c>
      <c r="D26" s="67" t="s">
        <v>3</v>
      </c>
      <c r="E26" s="145">
        <v>0</v>
      </c>
      <c r="F26" s="67"/>
      <c r="G26" s="69">
        <v>0.02</v>
      </c>
      <c r="H26" s="84">
        <f t="shared" si="4"/>
        <v>0</v>
      </c>
      <c r="I26" s="125">
        <v>100</v>
      </c>
    </row>
    <row r="27" spans="1:9" x14ac:dyDescent="0.25">
      <c r="A27" s="64" t="s">
        <v>464</v>
      </c>
      <c r="B27" s="4" t="s">
        <v>459</v>
      </c>
      <c r="C27" s="4" t="s">
        <v>454</v>
      </c>
      <c r="D27" s="64" t="s">
        <v>3</v>
      </c>
      <c r="E27" s="146">
        <v>0</v>
      </c>
      <c r="F27" s="64"/>
      <c r="G27" s="139">
        <v>0.02</v>
      </c>
      <c r="H27" s="134">
        <f t="shared" ref="H27" si="5">E27*G27</f>
        <v>0</v>
      </c>
      <c r="I27" s="135">
        <v>101</v>
      </c>
    </row>
    <row r="28" spans="1:9" x14ac:dyDescent="0.25">
      <c r="A28" s="67" t="s">
        <v>465</v>
      </c>
      <c r="B28" s="8" t="s">
        <v>460</v>
      </c>
      <c r="C28" s="8" t="s">
        <v>455</v>
      </c>
      <c r="D28" s="67" t="s">
        <v>3</v>
      </c>
      <c r="E28" s="145">
        <v>0</v>
      </c>
      <c r="F28" s="67"/>
      <c r="G28" s="69">
        <v>0.02</v>
      </c>
      <c r="H28" s="84">
        <f t="shared" si="4"/>
        <v>0</v>
      </c>
      <c r="I28" s="125">
        <v>100</v>
      </c>
    </row>
    <row r="29" spans="1:9" x14ac:dyDescent="0.25">
      <c r="A29" s="64" t="s">
        <v>466</v>
      </c>
      <c r="B29" s="4" t="s">
        <v>461</v>
      </c>
      <c r="C29" s="4" t="s">
        <v>456</v>
      </c>
      <c r="D29" s="64" t="s">
        <v>3</v>
      </c>
      <c r="E29" s="146">
        <v>0</v>
      </c>
      <c r="F29" s="64"/>
      <c r="G29" s="70">
        <v>0.02</v>
      </c>
      <c r="H29" s="103">
        <f t="shared" si="4"/>
        <v>0</v>
      </c>
      <c r="I29" s="124">
        <v>100</v>
      </c>
    </row>
    <row r="30" spans="1:9" x14ac:dyDescent="0.25">
      <c r="A30" s="67" t="s">
        <v>467</v>
      </c>
      <c r="B30" s="8" t="s">
        <v>468</v>
      </c>
      <c r="C30" s="8"/>
      <c r="D30" s="67" t="s">
        <v>3</v>
      </c>
      <c r="E30" s="145">
        <f>SUM(E24:E29)</f>
        <v>0</v>
      </c>
      <c r="F30" s="67"/>
      <c r="G30" s="69">
        <v>0</v>
      </c>
      <c r="H30" s="84">
        <f t="shared" ref="H30" si="6">E30*G30</f>
        <v>0</v>
      </c>
      <c r="I30" s="125" t="s">
        <v>295</v>
      </c>
    </row>
    <row r="31" spans="1:9" x14ac:dyDescent="0.25">
      <c r="A31" s="126"/>
      <c r="B31" s="141"/>
      <c r="C31" s="141"/>
      <c r="D31" s="126"/>
      <c r="E31" s="129"/>
      <c r="F31" s="126"/>
      <c r="G31" s="140"/>
      <c r="H31" s="130"/>
      <c r="I31" s="127"/>
    </row>
    <row r="32" spans="1:9" x14ac:dyDescent="0.25">
      <c r="A32" s="126"/>
      <c r="B32" s="141"/>
      <c r="C32" s="141"/>
      <c r="D32" s="126"/>
      <c r="E32" s="129"/>
      <c r="F32" s="126"/>
      <c r="G32" s="140"/>
      <c r="H32" s="130"/>
      <c r="I32" s="127"/>
    </row>
    <row r="33" spans="1:9" x14ac:dyDescent="0.25">
      <c r="A33" s="126"/>
      <c r="B33" s="141"/>
      <c r="C33" s="141"/>
      <c r="D33" s="126"/>
      <c r="E33" s="129"/>
      <c r="F33" s="126"/>
      <c r="G33" s="140"/>
      <c r="H33" s="130"/>
      <c r="I33" s="127"/>
    </row>
    <row r="34" spans="1:9" ht="27" x14ac:dyDescent="0.5">
      <c r="A34" s="142" t="s">
        <v>469</v>
      </c>
      <c r="B34" s="142" t="s">
        <v>470</v>
      </c>
      <c r="C34" s="87"/>
      <c r="D34" s="88"/>
      <c r="E34" s="90"/>
      <c r="F34" s="27"/>
      <c r="G34" s="89"/>
      <c r="H34" s="85"/>
      <c r="I34" s="66"/>
    </row>
    <row r="35" spans="1:9" ht="30" x14ac:dyDescent="0.25">
      <c r="A35" s="123" t="s">
        <v>0</v>
      </c>
      <c r="B35" s="122" t="s">
        <v>1</v>
      </c>
      <c r="C35" s="117"/>
      <c r="D35" s="118" t="s">
        <v>2</v>
      </c>
      <c r="E35" s="133" t="s">
        <v>42</v>
      </c>
      <c r="F35" s="119"/>
      <c r="G35" s="136" t="s">
        <v>66</v>
      </c>
      <c r="H35" s="137" t="s">
        <v>65</v>
      </c>
      <c r="I35" s="138" t="s">
        <v>283</v>
      </c>
    </row>
    <row r="36" spans="1:9" x14ac:dyDescent="0.25">
      <c r="A36" s="64" t="s">
        <v>472</v>
      </c>
      <c r="B36" s="4" t="s">
        <v>471</v>
      </c>
      <c r="C36" s="4" t="s">
        <v>470</v>
      </c>
      <c r="D36" s="64" t="s">
        <v>3</v>
      </c>
      <c r="E36" s="146">
        <v>0</v>
      </c>
      <c r="F36" s="64"/>
      <c r="G36" s="70">
        <v>0.01</v>
      </c>
      <c r="H36" s="103">
        <f t="shared" ref="H36:H37" si="7">E36*G36</f>
        <v>0</v>
      </c>
      <c r="I36" s="124">
        <v>500</v>
      </c>
    </row>
    <row r="37" spans="1:9" x14ac:dyDescent="0.25">
      <c r="A37" s="67" t="s">
        <v>473</v>
      </c>
      <c r="B37" s="8" t="s">
        <v>474</v>
      </c>
      <c r="C37" s="8" t="s">
        <v>470</v>
      </c>
      <c r="D37" s="67" t="s">
        <v>3</v>
      </c>
      <c r="E37" s="145">
        <v>0</v>
      </c>
      <c r="F37" s="67"/>
      <c r="G37" s="69">
        <v>0.01</v>
      </c>
      <c r="H37" s="84">
        <f t="shared" si="7"/>
        <v>0</v>
      </c>
      <c r="I37" s="125">
        <v>500</v>
      </c>
    </row>
    <row r="38" spans="1:9" ht="30" x14ac:dyDescent="0.25">
      <c r="A38" s="123" t="s">
        <v>13</v>
      </c>
      <c r="B38" s="122" t="s">
        <v>1</v>
      </c>
      <c r="C38" s="117"/>
      <c r="D38" s="118" t="s">
        <v>2</v>
      </c>
      <c r="E38" s="133" t="s">
        <v>42</v>
      </c>
      <c r="F38" s="119"/>
      <c r="G38" s="136" t="s">
        <v>66</v>
      </c>
      <c r="H38" s="137" t="s">
        <v>65</v>
      </c>
      <c r="I38" s="138" t="s">
        <v>283</v>
      </c>
    </row>
    <row r="39" spans="1:9" x14ac:dyDescent="0.25">
      <c r="A39" s="64" t="s">
        <v>475</v>
      </c>
      <c r="B39" s="4" t="s">
        <v>476</v>
      </c>
      <c r="C39" s="4" t="s">
        <v>470</v>
      </c>
      <c r="D39" s="64" t="s">
        <v>3</v>
      </c>
      <c r="E39" s="146">
        <v>0</v>
      </c>
      <c r="F39" s="64"/>
      <c r="G39" s="70">
        <v>0.01</v>
      </c>
      <c r="H39" s="131">
        <f t="shared" ref="H39" si="8">E39*G39</f>
        <v>0</v>
      </c>
      <c r="I39" s="132">
        <v>500</v>
      </c>
    </row>
    <row r="40" spans="1:9" ht="30" x14ac:dyDescent="0.25">
      <c r="A40" s="123" t="s">
        <v>22</v>
      </c>
      <c r="B40" s="122" t="s">
        <v>1</v>
      </c>
      <c r="C40" s="117"/>
      <c r="D40" s="118" t="s">
        <v>2</v>
      </c>
      <c r="E40" s="133" t="s">
        <v>42</v>
      </c>
      <c r="F40" s="119"/>
      <c r="G40" s="136" t="s">
        <v>66</v>
      </c>
      <c r="H40" s="137" t="s">
        <v>65</v>
      </c>
      <c r="I40" s="138" t="s">
        <v>283</v>
      </c>
    </row>
    <row r="41" spans="1:9" x14ac:dyDescent="0.25">
      <c r="A41" s="67" t="s">
        <v>477</v>
      </c>
      <c r="B41" s="8" t="s">
        <v>478</v>
      </c>
      <c r="C41" s="8" t="s">
        <v>470</v>
      </c>
      <c r="D41" s="67" t="s">
        <v>3</v>
      </c>
      <c r="E41" s="145">
        <v>0</v>
      </c>
      <c r="F41" s="67"/>
      <c r="G41" s="69">
        <v>0.03</v>
      </c>
      <c r="H41" s="131">
        <f t="shared" ref="H41:H44" si="9">E41*G41</f>
        <v>0</v>
      </c>
      <c r="I41" s="132">
        <v>250</v>
      </c>
    </row>
    <row r="42" spans="1:9" x14ac:dyDescent="0.25">
      <c r="A42" s="64" t="s">
        <v>479</v>
      </c>
      <c r="B42" s="4" t="s">
        <v>480</v>
      </c>
      <c r="C42" s="4" t="s">
        <v>470</v>
      </c>
      <c r="D42" s="64" t="s">
        <v>3</v>
      </c>
      <c r="E42" s="146">
        <v>0</v>
      </c>
      <c r="F42" s="64"/>
      <c r="G42" s="70">
        <v>0.03</v>
      </c>
      <c r="H42" s="131">
        <f t="shared" si="9"/>
        <v>0</v>
      </c>
      <c r="I42" s="132">
        <v>250</v>
      </c>
    </row>
    <row r="43" spans="1:9" x14ac:dyDescent="0.25">
      <c r="A43" s="67" t="s">
        <v>481</v>
      </c>
      <c r="B43" s="8" t="s">
        <v>482</v>
      </c>
      <c r="C43" s="8" t="s">
        <v>470</v>
      </c>
      <c r="D43" s="67" t="s">
        <v>3</v>
      </c>
      <c r="E43" s="145">
        <v>0</v>
      </c>
      <c r="F43" s="67"/>
      <c r="G43" s="69">
        <v>0.03</v>
      </c>
      <c r="H43" s="131">
        <f t="shared" ref="H43" si="10">E43*G43</f>
        <v>0</v>
      </c>
      <c r="I43" s="132">
        <v>250</v>
      </c>
    </row>
    <row r="44" spans="1:9" x14ac:dyDescent="0.25">
      <c r="A44" s="64" t="s">
        <v>483</v>
      </c>
      <c r="B44" s="4" t="s">
        <v>484</v>
      </c>
      <c r="C44" s="4" t="s">
        <v>470</v>
      </c>
      <c r="D44" s="64" t="s">
        <v>3</v>
      </c>
      <c r="E44" s="146">
        <v>0</v>
      </c>
      <c r="F44" s="64"/>
      <c r="G44" s="139">
        <v>0.03</v>
      </c>
      <c r="H44" s="131">
        <f t="shared" si="9"/>
        <v>0</v>
      </c>
      <c r="I44" s="132">
        <v>250</v>
      </c>
    </row>
    <row r="45" spans="1:9" ht="30" x14ac:dyDescent="0.25">
      <c r="A45" s="123" t="s">
        <v>25</v>
      </c>
      <c r="B45" s="122" t="s">
        <v>1</v>
      </c>
      <c r="C45" s="117"/>
      <c r="D45" s="118" t="s">
        <v>2</v>
      </c>
      <c r="E45" s="133" t="s">
        <v>42</v>
      </c>
      <c r="F45" s="119"/>
      <c r="G45" s="136" t="s">
        <v>66</v>
      </c>
      <c r="H45" s="137" t="s">
        <v>65</v>
      </c>
      <c r="I45" s="138" t="s">
        <v>283</v>
      </c>
    </row>
    <row r="46" spans="1:9" x14ac:dyDescent="0.25">
      <c r="A46" s="67" t="s">
        <v>485</v>
      </c>
      <c r="B46" s="8" t="s">
        <v>486</v>
      </c>
      <c r="C46" s="8" t="s">
        <v>470</v>
      </c>
      <c r="D46" s="67" t="s">
        <v>3</v>
      </c>
      <c r="E46" s="145">
        <v>0</v>
      </c>
      <c r="F46" s="67"/>
      <c r="G46" s="69">
        <v>7.0000000000000007E-2</v>
      </c>
      <c r="H46" s="131">
        <f t="shared" ref="H46:H50" si="11">E46*G46</f>
        <v>0</v>
      </c>
      <c r="I46" s="132">
        <v>50</v>
      </c>
    </row>
    <row r="47" spans="1:9" x14ac:dyDescent="0.25">
      <c r="A47" s="64" t="s">
        <v>487</v>
      </c>
      <c r="B47" s="4" t="s">
        <v>488</v>
      </c>
      <c r="C47" s="4" t="s">
        <v>470</v>
      </c>
      <c r="D47" s="64" t="s">
        <v>3</v>
      </c>
      <c r="E47" s="146">
        <v>0</v>
      </c>
      <c r="F47" s="64"/>
      <c r="G47" s="70">
        <v>7.0000000000000007E-2</v>
      </c>
      <c r="H47" s="131">
        <f t="shared" si="11"/>
        <v>0</v>
      </c>
      <c r="I47" s="132">
        <v>50</v>
      </c>
    </row>
    <row r="48" spans="1:9" x14ac:dyDescent="0.25">
      <c r="A48" s="67" t="s">
        <v>489</v>
      </c>
      <c r="B48" s="8" t="s">
        <v>490</v>
      </c>
      <c r="C48" s="8" t="s">
        <v>470</v>
      </c>
      <c r="D48" s="67" t="s">
        <v>3</v>
      </c>
      <c r="E48" s="145">
        <v>0</v>
      </c>
      <c r="F48" s="67"/>
      <c r="G48" s="69">
        <v>7.0000000000000007E-2</v>
      </c>
      <c r="H48" s="131">
        <f t="shared" ref="H48:H49" si="12">E48*G48</f>
        <v>0</v>
      </c>
      <c r="I48" s="132">
        <v>50</v>
      </c>
    </row>
    <row r="49" spans="1:9" x14ac:dyDescent="0.25">
      <c r="A49" s="64" t="s">
        <v>491</v>
      </c>
      <c r="B49" s="4" t="s">
        <v>492</v>
      </c>
      <c r="C49" s="4" t="s">
        <v>470</v>
      </c>
      <c r="D49" s="64" t="s">
        <v>3</v>
      </c>
      <c r="E49" s="146">
        <v>0</v>
      </c>
      <c r="F49" s="64"/>
      <c r="G49" s="139">
        <v>7.0000000000000007E-2</v>
      </c>
      <c r="H49" s="131">
        <f t="shared" si="12"/>
        <v>0</v>
      </c>
      <c r="I49" s="132">
        <v>50</v>
      </c>
    </row>
    <row r="50" spans="1:9" x14ac:dyDescent="0.25">
      <c r="A50" s="67" t="s">
        <v>493</v>
      </c>
      <c r="B50" s="8" t="s">
        <v>494</v>
      </c>
      <c r="C50" s="8" t="s">
        <v>470</v>
      </c>
      <c r="D50" s="67" t="s">
        <v>3</v>
      </c>
      <c r="E50" s="145">
        <v>0</v>
      </c>
      <c r="F50" s="67"/>
      <c r="G50" s="69">
        <v>7.0000000000000007E-2</v>
      </c>
      <c r="H50" s="131">
        <f t="shared" si="11"/>
        <v>0</v>
      </c>
      <c r="I50" s="132">
        <v>50</v>
      </c>
    </row>
    <row r="51" spans="1:9" x14ac:dyDescent="0.25">
      <c r="A51" s="76"/>
      <c r="B51" s="76"/>
      <c r="C51" s="76"/>
      <c r="D51" s="18"/>
      <c r="E51" s="128"/>
      <c r="F51" s="16"/>
      <c r="G51" s="17"/>
      <c r="H51" s="108"/>
      <c r="I51" s="76"/>
    </row>
    <row r="55" spans="1:9" ht="16.5" thickBot="1" x14ac:dyDescent="0.3">
      <c r="C55" s="143" t="s">
        <v>495</v>
      </c>
      <c r="D55" s="92">
        <f>SUM(H1:H50)</f>
        <v>0</v>
      </c>
      <c r="E55" s="92"/>
      <c r="H55" s="35"/>
    </row>
    <row r="56" spans="1:9" ht="15.75" thickTop="1" x14ac:dyDescent="0.25"/>
  </sheetData>
  <dataConsolidate/>
  <pageMargins left="0.98425196850393704" right="1.1578124999999999" top="0.68619791666666663" bottom="0.78740157480314965" header="0.31496062992125984" footer="0.31496062992125984"/>
  <pageSetup paperSize="9" scale="46" orientation="portrait" r:id="rId1"/>
  <headerFooter>
    <oddHeader>&amp;C&amp;"Arial Black,Fett Kursiv"&amp;22&amp;K03+000KSB&amp;X®&amp;XSelbstbohranker, Bestell-Liste&amp;K01+000
&amp;R&amp;"Arial,Kursiv"&amp;9&amp;K808080gültig ab 01.02.2024</oddHeader>
    <oddFooter>&amp;L&amp;G&amp;R&amp;P/&amp;N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Lieferangaben</vt:lpstr>
      <vt:lpstr>Bestellung</vt:lpstr>
      <vt:lpstr>Bestellung Jet</vt:lpstr>
      <vt:lpstr>Bestellung!Druckbereich</vt:lpstr>
      <vt:lpstr>'Bestellung Jet'!Druckbereich</vt:lpstr>
      <vt:lpstr>Lieferangaben!Druckbereich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Bucher</dc:creator>
  <cp:lastModifiedBy>Sandro Hesemann</cp:lastModifiedBy>
  <cp:lastPrinted>2024-01-25T13:24:10Z</cp:lastPrinted>
  <dcterms:created xsi:type="dcterms:W3CDTF">2010-03-25T13:13:41Z</dcterms:created>
  <dcterms:modified xsi:type="dcterms:W3CDTF">2024-01-26T10:45:32Z</dcterms:modified>
</cp:coreProperties>
</file>